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BECLODC1\profiles$\lowova\Documents\RO\"/>
    </mc:Choice>
  </mc:AlternateContent>
  <bookViews>
    <workbookView xWindow="0" yWindow="12" windowWidth="15192" windowHeight="8448"/>
  </bookViews>
  <sheets>
    <sheet name="3_2019 " sheetId="48" r:id="rId1"/>
  </sheets>
  <calcPr calcId="152511"/>
</workbook>
</file>

<file path=xl/calcChain.xml><?xml version="1.0" encoding="utf-8"?>
<calcChain xmlns="http://schemas.openxmlformats.org/spreadsheetml/2006/main">
  <c r="G24" i="48" l="1"/>
  <c r="H19" i="48"/>
  <c r="G13" i="48"/>
  <c r="F13" i="48"/>
  <c r="E13" i="48"/>
  <c r="H12" i="48"/>
  <c r="H13" i="48" s="1"/>
  <c r="G10" i="48"/>
  <c r="F10" i="48"/>
  <c r="E10" i="48"/>
  <c r="H9" i="48"/>
  <c r="H10" i="48" s="1"/>
  <c r="G21" i="48"/>
  <c r="F21" i="48"/>
  <c r="E21" i="48"/>
  <c r="H20" i="48"/>
  <c r="H18" i="48"/>
  <c r="G16" i="48"/>
  <c r="F16" i="48"/>
  <c r="E16" i="48"/>
  <c r="H15" i="48"/>
  <c r="H16" i="48" s="1"/>
  <c r="G6" i="48"/>
  <c r="D26" i="48" s="1"/>
  <c r="F6" i="48"/>
  <c r="E6" i="48"/>
  <c r="H5" i="48"/>
  <c r="H6" i="48" s="1"/>
  <c r="H21" i="48" l="1"/>
  <c r="D27" i="48"/>
  <c r="G27" i="48" s="1"/>
</calcChain>
</file>

<file path=xl/sharedStrings.xml><?xml version="1.0" encoding="utf-8"?>
<sst xmlns="http://schemas.openxmlformats.org/spreadsheetml/2006/main" count="39" uniqueCount="35">
  <si>
    <t>údaje jsou uváděny v Kč</t>
  </si>
  <si>
    <t>PŘÍJMY</t>
  </si>
  <si>
    <t>SR</t>
  </si>
  <si>
    <t xml:space="preserve">před změnou </t>
  </si>
  <si>
    <t>UR</t>
  </si>
  <si>
    <t>Příjmy celkem</t>
  </si>
  <si>
    <t>Výdaje celkem</t>
  </si>
  <si>
    <t>Rozdíl P-V</t>
  </si>
  <si>
    <t>Miloslav Matoušek</t>
  </si>
  <si>
    <t>starosta obce</t>
  </si>
  <si>
    <t>Příjmy</t>
  </si>
  <si>
    <t>Výdaje</t>
  </si>
  <si>
    <t>VÝDAJE</t>
  </si>
  <si>
    <t>Správa celkem</t>
  </si>
  <si>
    <t xml:space="preserve"> </t>
  </si>
  <si>
    <t>ke schválení ZO</t>
  </si>
  <si>
    <t>změna</t>
  </si>
  <si>
    <t>ZŠ celkem</t>
  </si>
  <si>
    <t xml:space="preserve">změna </t>
  </si>
  <si>
    <t xml:space="preserve">   </t>
  </si>
  <si>
    <t>KC celkem</t>
  </si>
  <si>
    <t xml:space="preserve">ROZPOČTOVÉ OPATŘENÍ č. 3/2019                      </t>
  </si>
  <si>
    <t xml:space="preserve">                                        (příloha č. 1 k usnesení č. 111/6/2019  z 20.5.2019)</t>
  </si>
  <si>
    <t>dotace na volby do Evropského Parlamentu</t>
  </si>
  <si>
    <t>přístavba KC</t>
  </si>
  <si>
    <t>investiční příspěvek na nákup sporáků do ŠJ</t>
  </si>
  <si>
    <t>Kostel celkem</t>
  </si>
  <si>
    <t>doplatek projektové dokumentace</t>
  </si>
  <si>
    <t>občerstvení členů VK</t>
  </si>
  <si>
    <t>materiál</t>
  </si>
  <si>
    <t>odměny členů VK+distribuce lístků</t>
  </si>
  <si>
    <t>Tímto rozpočtovým opatřením dojde ke snížení přebytku rozpočtu na 5 031 700,00 Kč.</t>
  </si>
  <si>
    <t>Výše nesplacené jistiny z úvěru k 31.5.2019: -5.750.000,01 Kč.</t>
  </si>
  <si>
    <t>V Lomnici, 20.5.2019</t>
  </si>
  <si>
    <t>Stav účtů k 30.04.2019: 40.503.746,11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</si>
</sst>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0" xfId="0" applyFont="1" applyFill="1" applyBorder="1"/>
    <xf numFmtId="4" fontId="2" fillId="2" borderId="0" xfId="0" applyNumberFormat="1" applyFont="1" applyFill="1" applyBorder="1"/>
    <xf numFmtId="0" fontId="3" fillId="0" borderId="0" xfId="0" applyFont="1" applyFill="1"/>
    <xf numFmtId="0" fontId="4" fillId="0" borderId="0" xfId="0" applyFont="1" applyFill="1"/>
    <xf numFmtId="0" fontId="0" fillId="0" borderId="0" xfId="0" applyFill="1"/>
    <xf numFmtId="0" fontId="6" fillId="3" borderId="0" xfId="0" applyFont="1" applyFill="1" applyBorder="1"/>
    <xf numFmtId="0" fontId="5" fillId="4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0" borderId="0" xfId="0" applyFont="1"/>
    <xf numFmtId="0" fontId="4" fillId="0" borderId="1" xfId="0" applyFont="1" applyFill="1" applyBorder="1"/>
    <xf numFmtId="0" fontId="4" fillId="7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Alignment="1">
      <alignment horizontal="right"/>
    </xf>
    <xf numFmtId="0" fontId="7" fillId="0" borderId="0" xfId="0" applyFont="1" applyFill="1"/>
    <xf numFmtId="0" fontId="7" fillId="6" borderId="0" xfId="0" applyFont="1" applyFill="1"/>
    <xf numFmtId="0" fontId="4" fillId="6" borderId="0" xfId="0" applyFont="1" applyFill="1"/>
    <xf numFmtId="0" fontId="7" fillId="6" borderId="0" xfId="0" applyFont="1" applyFill="1" applyAlignment="1">
      <alignment horizontal="center"/>
    </xf>
    <xf numFmtId="4" fontId="7" fillId="6" borderId="0" xfId="0" applyNumberFormat="1" applyFont="1" applyFill="1" applyAlignment="1">
      <alignment horizontal="center"/>
    </xf>
    <xf numFmtId="4" fontId="4" fillId="0" borderId="0" xfId="0" applyNumberFormat="1" applyFont="1" applyFill="1" applyBorder="1" applyAlignment="1">
      <alignment horizontal="right"/>
    </xf>
    <xf numFmtId="0" fontId="7" fillId="0" borderId="1" xfId="0" applyFont="1" applyFill="1" applyBorder="1"/>
    <xf numFmtId="4" fontId="4" fillId="0" borderId="1" xfId="0" applyNumberFormat="1" applyFont="1" applyFill="1" applyBorder="1" applyAlignment="1">
      <alignment horizontal="right"/>
    </xf>
    <xf numFmtId="0" fontId="7" fillId="3" borderId="0" xfId="0" applyFont="1" applyFill="1"/>
    <xf numFmtId="0" fontId="4" fillId="3" borderId="0" xfId="0" applyFont="1" applyFill="1"/>
    <xf numFmtId="4" fontId="4" fillId="3" borderId="0" xfId="0" applyNumberFormat="1" applyFont="1" applyFill="1"/>
    <xf numFmtId="4" fontId="7" fillId="6" borderId="0" xfId="0" applyNumberFormat="1" applyFont="1" applyFill="1"/>
    <xf numFmtId="0" fontId="7" fillId="0" borderId="0" xfId="0" applyFont="1" applyFill="1" applyAlignment="1">
      <alignment horizontal="left"/>
    </xf>
    <xf numFmtId="0" fontId="7" fillId="7" borderId="0" xfId="0" applyFont="1" applyFill="1"/>
    <xf numFmtId="0" fontId="7" fillId="7" borderId="0" xfId="0" applyFont="1" applyFill="1" applyAlignment="1">
      <alignment horizontal="center"/>
    </xf>
    <xf numFmtId="4" fontId="7" fillId="7" borderId="0" xfId="0" applyNumberFormat="1" applyFont="1" applyFill="1" applyAlignment="1">
      <alignment horizontal="center"/>
    </xf>
    <xf numFmtId="4" fontId="7" fillId="7" borderId="0" xfId="0" applyNumberFormat="1" applyFont="1" applyFill="1"/>
    <xf numFmtId="0" fontId="4" fillId="6" borderId="0" xfId="0" applyFont="1" applyFill="1" applyAlignment="1">
      <alignment horizontal="center"/>
    </xf>
    <xf numFmtId="8" fontId="4" fillId="6" borderId="0" xfId="0" applyNumberFormat="1" applyFont="1" applyFill="1" applyBorder="1"/>
    <xf numFmtId="4" fontId="5" fillId="4" borderId="0" xfId="0" applyNumberFormat="1" applyFont="1" applyFill="1" applyAlignment="1">
      <alignment horizontal="center"/>
    </xf>
    <xf numFmtId="0" fontId="4" fillId="5" borderId="0" xfId="0" applyFont="1" applyFill="1" applyBorder="1"/>
    <xf numFmtId="4" fontId="4" fillId="5" borderId="0" xfId="0" applyNumberFormat="1" applyFont="1" applyFill="1" applyBorder="1"/>
    <xf numFmtId="8" fontId="4" fillId="5" borderId="0" xfId="0" applyNumberFormat="1" applyFont="1" applyFill="1" applyBorder="1"/>
    <xf numFmtId="4" fontId="4" fillId="4" borderId="0" xfId="0" applyNumberFormat="1" applyFont="1" applyFill="1" applyBorder="1"/>
    <xf numFmtId="4" fontId="7" fillId="4" borderId="0" xfId="0" applyNumberFormat="1" applyFont="1" applyFill="1" applyBorder="1"/>
    <xf numFmtId="4" fontId="4" fillId="0" borderId="0" xfId="0" applyNumberFormat="1" applyFont="1" applyFill="1" applyBorder="1"/>
    <xf numFmtId="4" fontId="7" fillId="0" borderId="0" xfId="0" applyNumberFormat="1" applyFont="1" applyFill="1" applyBorder="1"/>
    <xf numFmtId="0" fontId="4" fillId="0" borderId="0" xfId="0" applyFont="1"/>
    <xf numFmtId="0" fontId="8" fillId="0" borderId="1" xfId="0" applyFont="1" applyFill="1" applyBorder="1"/>
    <xf numFmtId="4" fontId="4" fillId="0" borderId="0" xfId="0" applyNumberFormat="1" applyFont="1" applyFill="1"/>
    <xf numFmtId="4" fontId="7" fillId="0" borderId="0" xfId="0" applyNumberFormat="1" applyFont="1" applyFill="1"/>
    <xf numFmtId="4" fontId="7" fillId="7" borderId="0" xfId="0" applyNumberFormat="1" applyFont="1" applyFill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6" fillId="8" borderId="0" xfId="0" applyFont="1" applyFill="1" applyBorder="1"/>
    <xf numFmtId="4" fontId="4" fillId="0" borderId="1" xfId="0" applyNumberFormat="1" applyFont="1" applyFill="1" applyBorder="1"/>
    <xf numFmtId="4" fontId="7" fillId="0" borderId="1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zoomScaleNormal="100" workbookViewId="0">
      <selection activeCell="E33" sqref="E33"/>
    </sheetView>
  </sheetViews>
  <sheetFormatPr defaultRowHeight="13.2" x14ac:dyDescent="0.25"/>
  <cols>
    <col min="1" max="2" width="5.6640625" customWidth="1"/>
    <col min="3" max="3" width="1.33203125" customWidth="1"/>
    <col min="4" max="4" width="31.6640625" customWidth="1"/>
    <col min="5" max="5" width="12.33203125" customWidth="1"/>
    <col min="6" max="6" width="12.44140625" customWidth="1"/>
    <col min="7" max="7" width="13" customWidth="1"/>
    <col min="8" max="8" width="13.6640625" customWidth="1"/>
  </cols>
  <sheetData>
    <row r="1" spans="1:10" ht="7.2" customHeight="1" x14ac:dyDescent="0.25">
      <c r="A1" s="1"/>
      <c r="B1" s="1"/>
      <c r="C1" s="1"/>
      <c r="D1" s="1"/>
      <c r="E1" s="1"/>
      <c r="F1" s="2"/>
      <c r="G1" s="2"/>
      <c r="H1" s="2"/>
      <c r="J1" s="5"/>
    </row>
    <row r="2" spans="1:10" ht="13.8" x14ac:dyDescent="0.25">
      <c r="A2" s="3" t="s">
        <v>21</v>
      </c>
      <c r="B2" s="3"/>
      <c r="C2" s="3"/>
      <c r="D2" s="3"/>
      <c r="E2" s="4" t="s">
        <v>22</v>
      </c>
      <c r="G2" s="4"/>
      <c r="H2" s="4"/>
      <c r="J2" s="5"/>
    </row>
    <row r="3" spans="1:10" ht="11.4" customHeight="1" x14ac:dyDescent="0.25">
      <c r="A3" s="14" t="s">
        <v>15</v>
      </c>
      <c r="B3" s="14"/>
      <c r="C3" s="14"/>
      <c r="D3" s="4"/>
      <c r="E3" s="4"/>
      <c r="F3" s="4"/>
      <c r="G3" s="26" t="s">
        <v>0</v>
      </c>
      <c r="H3" s="14"/>
      <c r="J3" s="5"/>
    </row>
    <row r="4" spans="1:10" x14ac:dyDescent="0.25">
      <c r="A4" s="15" t="s">
        <v>1</v>
      </c>
      <c r="B4" s="15"/>
      <c r="C4" s="15"/>
      <c r="D4" s="16"/>
      <c r="E4" s="17" t="s">
        <v>2</v>
      </c>
      <c r="F4" s="18" t="s">
        <v>3</v>
      </c>
      <c r="G4" s="18" t="s">
        <v>18</v>
      </c>
      <c r="H4" s="18" t="s">
        <v>4</v>
      </c>
      <c r="I4" s="5"/>
      <c r="J4" s="5"/>
    </row>
    <row r="5" spans="1:10" ht="11.4" customHeight="1" x14ac:dyDescent="0.25">
      <c r="A5" s="20"/>
      <c r="B5" s="10">
        <v>4111</v>
      </c>
      <c r="C5" s="20"/>
      <c r="D5" s="42" t="s">
        <v>23</v>
      </c>
      <c r="E5" s="21">
        <v>0</v>
      </c>
      <c r="F5" s="21">
        <v>0</v>
      </c>
      <c r="G5" s="21">
        <v>29000</v>
      </c>
      <c r="H5" s="21">
        <f>F5+G5</f>
        <v>29000</v>
      </c>
      <c r="I5" s="5"/>
      <c r="J5" s="5"/>
    </row>
    <row r="6" spans="1:10" ht="11.4" customHeight="1" x14ac:dyDescent="0.25">
      <c r="A6" s="22" t="s">
        <v>5</v>
      </c>
      <c r="B6" s="22"/>
      <c r="C6" s="22"/>
      <c r="D6" s="23"/>
      <c r="E6" s="24">
        <f>SUM(E5:E5)</f>
        <v>0</v>
      </c>
      <c r="F6" s="24">
        <f>SUM(F5:F5)</f>
        <v>0</v>
      </c>
      <c r="G6" s="25">
        <f>SUM(G5:G5)</f>
        <v>29000</v>
      </c>
      <c r="H6" s="24">
        <f>SUM(H5:H5)</f>
        <v>29000</v>
      </c>
      <c r="I6" s="5"/>
      <c r="J6" s="5"/>
    </row>
    <row r="7" spans="1:10" ht="11.4" customHeight="1" x14ac:dyDescent="0.25">
      <c r="A7" s="14"/>
      <c r="B7" s="14"/>
      <c r="C7" s="14"/>
      <c r="D7" s="4"/>
      <c r="E7" s="4"/>
      <c r="F7" s="4"/>
      <c r="G7" s="26"/>
      <c r="H7" s="14"/>
      <c r="I7" s="5"/>
      <c r="J7" s="5"/>
    </row>
    <row r="8" spans="1:10" ht="11.4" customHeight="1" x14ac:dyDescent="0.25">
      <c r="A8" s="27" t="s">
        <v>12</v>
      </c>
      <c r="B8" s="27"/>
      <c r="C8" s="27"/>
      <c r="D8" s="11"/>
      <c r="E8" s="28" t="s">
        <v>2</v>
      </c>
      <c r="F8" s="29" t="s">
        <v>3</v>
      </c>
      <c r="G8" s="29" t="s">
        <v>16</v>
      </c>
      <c r="H8" s="29" t="s">
        <v>4</v>
      </c>
      <c r="I8" s="5"/>
      <c r="J8" s="5"/>
    </row>
    <row r="9" spans="1:10" ht="11.4" customHeight="1" x14ac:dyDescent="0.25">
      <c r="A9" s="20">
        <v>3113</v>
      </c>
      <c r="B9" s="10">
        <v>6351</v>
      </c>
      <c r="C9" s="20"/>
      <c r="D9" s="42" t="s">
        <v>25</v>
      </c>
      <c r="E9" s="21">
        <v>0</v>
      </c>
      <c r="F9" s="21">
        <v>0</v>
      </c>
      <c r="G9" s="21">
        <v>150000</v>
      </c>
      <c r="H9" s="21">
        <f>F9+G9</f>
        <v>150000</v>
      </c>
      <c r="I9" s="5"/>
      <c r="J9" s="5"/>
    </row>
    <row r="10" spans="1:10" ht="11.4" customHeight="1" x14ac:dyDescent="0.25">
      <c r="A10" s="22" t="s">
        <v>17</v>
      </c>
      <c r="B10" s="22"/>
      <c r="C10" s="22"/>
      <c r="D10" s="23"/>
      <c r="E10" s="24">
        <f>SUM(E9:E9)</f>
        <v>0</v>
      </c>
      <c r="F10" s="24">
        <f>SUM(F9:F9)</f>
        <v>0</v>
      </c>
      <c r="G10" s="30">
        <f>SUM(G9:G9)</f>
        <v>150000</v>
      </c>
      <c r="H10" s="24">
        <f>SUM(H9:H9)</f>
        <v>150000</v>
      </c>
      <c r="I10" s="5"/>
      <c r="J10" s="5"/>
    </row>
    <row r="11" spans="1:10" ht="11.4" customHeight="1" x14ac:dyDescent="0.25">
      <c r="A11" s="14"/>
      <c r="B11" s="14"/>
      <c r="C11" s="14"/>
      <c r="D11" s="4"/>
      <c r="E11" s="47"/>
      <c r="F11" s="48"/>
      <c r="G11" s="48"/>
      <c r="H11" s="48"/>
      <c r="I11" s="5"/>
      <c r="J11" s="5"/>
    </row>
    <row r="12" spans="1:10" ht="11.4" customHeight="1" x14ac:dyDescent="0.25">
      <c r="A12" s="20">
        <v>3326</v>
      </c>
      <c r="B12" s="10">
        <v>5169</v>
      </c>
      <c r="C12" s="20"/>
      <c r="D12" s="42" t="s">
        <v>27</v>
      </c>
      <c r="E12" s="21">
        <v>5000</v>
      </c>
      <c r="F12" s="21">
        <v>5000</v>
      </c>
      <c r="G12" s="21">
        <v>70000</v>
      </c>
      <c r="H12" s="21">
        <f>F12+G12</f>
        <v>75000</v>
      </c>
      <c r="I12" s="5"/>
      <c r="J12" s="5"/>
    </row>
    <row r="13" spans="1:10" ht="11.4" customHeight="1" x14ac:dyDescent="0.25">
      <c r="A13" s="22" t="s">
        <v>26</v>
      </c>
      <c r="B13" s="22"/>
      <c r="C13" s="22"/>
      <c r="D13" s="23"/>
      <c r="E13" s="24">
        <f>SUM(E12:E12)</f>
        <v>5000</v>
      </c>
      <c r="F13" s="24">
        <f>SUM(F12:F12)</f>
        <v>5000</v>
      </c>
      <c r="G13" s="30">
        <f>SUM(G12:G12)</f>
        <v>70000</v>
      </c>
      <c r="H13" s="24">
        <f>SUM(H12:H12)</f>
        <v>75000</v>
      </c>
      <c r="I13" s="5"/>
      <c r="J13" s="5"/>
    </row>
    <row r="14" spans="1:10" ht="11.4" customHeight="1" x14ac:dyDescent="0.25">
      <c r="A14" s="14"/>
      <c r="B14" s="14"/>
      <c r="C14" s="14"/>
      <c r="D14" s="4"/>
      <c r="E14" s="47"/>
      <c r="F14" s="48"/>
      <c r="G14" s="48"/>
      <c r="H14" s="48"/>
      <c r="I14" s="5"/>
      <c r="J14" s="5"/>
    </row>
    <row r="15" spans="1:10" ht="11.4" customHeight="1" x14ac:dyDescent="0.25">
      <c r="A15" s="20">
        <v>3392</v>
      </c>
      <c r="B15" s="10">
        <v>6121</v>
      </c>
      <c r="C15" s="20"/>
      <c r="D15" s="42" t="s">
        <v>24</v>
      </c>
      <c r="E15" s="21">
        <v>2460000</v>
      </c>
      <c r="F15" s="21">
        <v>2460000</v>
      </c>
      <c r="G15" s="21">
        <v>370000</v>
      </c>
      <c r="H15" s="21">
        <f>F15+G15</f>
        <v>2830000</v>
      </c>
      <c r="I15" s="5"/>
      <c r="J15" s="5"/>
    </row>
    <row r="16" spans="1:10" ht="11.4" customHeight="1" x14ac:dyDescent="0.25">
      <c r="A16" s="22" t="s">
        <v>20</v>
      </c>
      <c r="B16" s="22"/>
      <c r="C16" s="22"/>
      <c r="D16" s="23"/>
      <c r="E16" s="24">
        <f>SUM(E15:E15)</f>
        <v>2460000</v>
      </c>
      <c r="F16" s="24">
        <f>SUM(F15:F15)</f>
        <v>2460000</v>
      </c>
      <c r="G16" s="30">
        <f>SUM(G15:G15)</f>
        <v>370000</v>
      </c>
      <c r="H16" s="24">
        <f>SUM(H15:H15)</f>
        <v>2830000</v>
      </c>
      <c r="I16" s="5"/>
      <c r="J16" s="5"/>
    </row>
    <row r="17" spans="1:10" ht="11.4" customHeight="1" x14ac:dyDescent="0.25">
      <c r="A17" s="14"/>
      <c r="B17" s="14"/>
      <c r="C17" s="14"/>
      <c r="D17" s="4"/>
      <c r="E17" s="4"/>
      <c r="F17" s="4"/>
      <c r="G17" s="26"/>
      <c r="H17" s="14"/>
      <c r="I17" s="5"/>
      <c r="J17" s="5"/>
    </row>
    <row r="18" spans="1:10" ht="11.4" customHeight="1" x14ac:dyDescent="0.25">
      <c r="A18" s="14">
        <v>6117</v>
      </c>
      <c r="B18" s="4">
        <v>5021</v>
      </c>
      <c r="C18" s="14"/>
      <c r="D18" s="4" t="s">
        <v>30</v>
      </c>
      <c r="E18" s="43">
        <v>0</v>
      </c>
      <c r="F18" s="43">
        <v>0</v>
      </c>
      <c r="G18" s="44">
        <v>18811</v>
      </c>
      <c r="H18" s="19">
        <f>F18+G18</f>
        <v>18811</v>
      </c>
      <c r="I18" s="5"/>
      <c r="J18" s="5"/>
    </row>
    <row r="19" spans="1:10" ht="11.4" customHeight="1" x14ac:dyDescent="0.25">
      <c r="A19" s="14"/>
      <c r="B19" s="4">
        <v>5139</v>
      </c>
      <c r="C19" s="14"/>
      <c r="D19" s="4" t="s">
        <v>29</v>
      </c>
      <c r="E19" s="43">
        <v>0</v>
      </c>
      <c r="F19" s="43">
        <v>0</v>
      </c>
      <c r="G19" s="44">
        <v>8953</v>
      </c>
      <c r="H19" s="19">
        <f>F19+G19</f>
        <v>8953</v>
      </c>
      <c r="I19" s="5"/>
      <c r="J19" s="5"/>
    </row>
    <row r="20" spans="1:10" ht="11.4" customHeight="1" x14ac:dyDescent="0.25">
      <c r="A20" s="20"/>
      <c r="B20" s="10">
        <v>5175</v>
      </c>
      <c r="C20" s="20"/>
      <c r="D20" s="10" t="s">
        <v>28</v>
      </c>
      <c r="E20" s="50">
        <v>0</v>
      </c>
      <c r="F20" s="50">
        <v>0</v>
      </c>
      <c r="G20" s="51">
        <v>1236</v>
      </c>
      <c r="H20" s="21">
        <f>F20+G20</f>
        <v>1236</v>
      </c>
      <c r="I20" s="5"/>
      <c r="J20" s="5"/>
    </row>
    <row r="21" spans="1:10" ht="11.4" customHeight="1" x14ac:dyDescent="0.25">
      <c r="A21" s="22" t="s">
        <v>13</v>
      </c>
      <c r="B21" s="22"/>
      <c r="C21" s="22"/>
      <c r="D21" s="23"/>
      <c r="E21" s="24">
        <f>SUM(E18:E20)</f>
        <v>0</v>
      </c>
      <c r="F21" s="24">
        <f>SUM(F18:F20)</f>
        <v>0</v>
      </c>
      <c r="G21" s="30">
        <f>SUM(G18:G20)</f>
        <v>29000</v>
      </c>
      <c r="H21" s="24">
        <f>SUM(H18:H20)</f>
        <v>29000</v>
      </c>
      <c r="I21" s="5"/>
      <c r="J21" s="5"/>
    </row>
    <row r="22" spans="1:10" ht="11.4" customHeight="1" x14ac:dyDescent="0.25">
      <c r="A22" s="14"/>
      <c r="B22" s="14"/>
      <c r="C22" s="14"/>
      <c r="D22" s="4"/>
      <c r="E22" s="43"/>
      <c r="F22" s="43"/>
      <c r="G22" s="44"/>
      <c r="H22" s="43"/>
      <c r="I22" s="5"/>
      <c r="J22" s="5"/>
    </row>
    <row r="23" spans="1:10" ht="11.4" customHeight="1" x14ac:dyDescent="0.25">
      <c r="A23" s="14"/>
      <c r="B23" s="14"/>
      <c r="C23" s="14"/>
      <c r="D23" s="4" t="s">
        <v>14</v>
      </c>
      <c r="E23" s="4"/>
      <c r="F23" s="4"/>
      <c r="G23" s="26"/>
      <c r="H23" s="14"/>
      <c r="I23" s="5"/>
      <c r="J23" s="5"/>
    </row>
    <row r="24" spans="1:10" ht="11.4" customHeight="1" x14ac:dyDescent="0.25">
      <c r="A24" s="27" t="s">
        <v>6</v>
      </c>
      <c r="B24" s="27"/>
      <c r="C24" s="27"/>
      <c r="D24" s="11"/>
      <c r="E24" s="29"/>
      <c r="F24" s="29"/>
      <c r="G24" s="45">
        <f>G21+G16+G13+G10</f>
        <v>619000</v>
      </c>
      <c r="H24" s="29"/>
      <c r="I24" s="5"/>
      <c r="J24" s="5"/>
    </row>
    <row r="25" spans="1:10" ht="7.95" customHeight="1" x14ac:dyDescent="0.25">
      <c r="A25" s="14"/>
      <c r="B25" s="14"/>
      <c r="C25" s="14"/>
      <c r="D25" s="4"/>
      <c r="E25" s="4"/>
      <c r="F25" s="4"/>
      <c r="G25" s="26" t="s">
        <v>14</v>
      </c>
      <c r="H25" s="14"/>
      <c r="I25" s="5"/>
      <c r="J25" s="5"/>
    </row>
    <row r="26" spans="1:10" ht="11.4" customHeight="1" x14ac:dyDescent="0.25">
      <c r="A26" s="31" t="s">
        <v>10</v>
      </c>
      <c r="B26" s="8"/>
      <c r="C26" s="8"/>
      <c r="D26" s="32">
        <f>G6</f>
        <v>29000</v>
      </c>
      <c r="E26" s="33"/>
      <c r="F26" s="7"/>
      <c r="G26" s="7"/>
      <c r="H26" s="7"/>
      <c r="I26" s="5"/>
      <c r="J26" s="5"/>
    </row>
    <row r="27" spans="1:10" ht="11.4" customHeight="1" x14ac:dyDescent="0.25">
      <c r="A27" s="34" t="s">
        <v>11</v>
      </c>
      <c r="B27" s="34"/>
      <c r="C27" s="35"/>
      <c r="D27" s="36">
        <f>G24</f>
        <v>619000</v>
      </c>
      <c r="E27" s="37"/>
      <c r="F27" s="37" t="s">
        <v>7</v>
      </c>
      <c r="G27" s="37">
        <f>D26-D27</f>
        <v>-590000</v>
      </c>
      <c r="H27" s="38"/>
      <c r="I27" s="5"/>
      <c r="J27" s="5"/>
    </row>
    <row r="28" spans="1:10" ht="7.2" customHeight="1" x14ac:dyDescent="0.25">
      <c r="A28" s="14"/>
      <c r="B28" s="14"/>
      <c r="C28" s="14"/>
      <c r="D28" s="4"/>
      <c r="E28" s="4"/>
      <c r="F28" s="4"/>
      <c r="G28" s="26"/>
      <c r="H28" s="14"/>
      <c r="I28" s="5"/>
      <c r="J28" s="5"/>
    </row>
    <row r="29" spans="1:10" ht="14.4" customHeight="1" x14ac:dyDescent="0.25">
      <c r="A29" s="12" t="s">
        <v>31</v>
      </c>
      <c r="B29" s="12"/>
      <c r="C29" s="39"/>
      <c r="D29" s="12"/>
      <c r="E29" s="39"/>
      <c r="F29" s="39"/>
      <c r="G29" s="39"/>
      <c r="H29" s="40"/>
      <c r="I29" s="5"/>
      <c r="J29" s="5"/>
    </row>
    <row r="30" spans="1:10" ht="14.4" customHeight="1" x14ac:dyDescent="0.25">
      <c r="A30" s="14"/>
      <c r="B30" s="14"/>
      <c r="C30" s="14"/>
      <c r="D30" s="4"/>
      <c r="E30" s="4"/>
      <c r="F30" s="4"/>
      <c r="G30" s="26"/>
      <c r="H30" s="14"/>
      <c r="I30" s="5"/>
      <c r="J30" s="5"/>
    </row>
    <row r="31" spans="1:10" ht="6" customHeight="1" x14ac:dyDescent="0.25">
      <c r="A31" s="9"/>
      <c r="B31" s="41"/>
      <c r="C31" s="41"/>
      <c r="D31" s="41"/>
      <c r="E31" s="41"/>
      <c r="F31" s="41"/>
      <c r="G31" s="4"/>
      <c r="H31" s="41"/>
      <c r="I31" s="5"/>
      <c r="J31" s="5"/>
    </row>
    <row r="32" spans="1:10" ht="11.4" customHeight="1" x14ac:dyDescent="0.25">
      <c r="A32" s="6" t="s">
        <v>34</v>
      </c>
      <c r="B32" s="6"/>
      <c r="C32" s="6"/>
      <c r="D32" s="6"/>
      <c r="E32" s="12"/>
      <c r="F32" s="39"/>
      <c r="G32" s="40"/>
      <c r="H32" s="40"/>
      <c r="I32" s="5"/>
      <c r="J32" s="5"/>
    </row>
    <row r="33" spans="1:10" ht="11.4" customHeight="1" x14ac:dyDescent="0.25">
      <c r="A33" s="49" t="s">
        <v>32</v>
      </c>
      <c r="B33" s="49"/>
      <c r="C33" s="49"/>
      <c r="D33" s="49"/>
      <c r="E33" s="41"/>
      <c r="F33" s="41"/>
      <c r="G33" s="39"/>
      <c r="H33" s="39"/>
      <c r="I33" s="5"/>
      <c r="J33" s="5"/>
    </row>
    <row r="34" spans="1:10" ht="11.4" customHeight="1" x14ac:dyDescent="0.25">
      <c r="A34" s="46"/>
      <c r="B34" s="46"/>
      <c r="C34" s="46"/>
      <c r="D34" s="46"/>
      <c r="E34" s="41"/>
      <c r="F34" s="41"/>
      <c r="G34" s="39"/>
      <c r="H34" s="39"/>
      <c r="I34" s="5"/>
      <c r="J34" s="5"/>
    </row>
    <row r="35" spans="1:10" ht="11.4" customHeight="1" x14ac:dyDescent="0.25">
      <c r="A35" s="12" t="s">
        <v>33</v>
      </c>
      <c r="B35" s="12"/>
      <c r="C35" s="12"/>
      <c r="D35" s="12"/>
      <c r="E35" s="41"/>
      <c r="F35" s="41"/>
      <c r="G35" s="39"/>
      <c r="H35" s="39"/>
      <c r="I35" s="5"/>
      <c r="J35" s="5"/>
    </row>
    <row r="36" spans="1:10" ht="11.4" customHeight="1" x14ac:dyDescent="0.25">
      <c r="A36" s="41"/>
      <c r="B36" s="41"/>
      <c r="C36" s="41"/>
      <c r="D36" s="41"/>
      <c r="E36" s="41"/>
      <c r="F36" s="41"/>
      <c r="G36" s="39"/>
      <c r="H36" s="39"/>
      <c r="I36" s="5"/>
      <c r="J36" s="5"/>
    </row>
    <row r="37" spans="1:10" ht="11.4" customHeight="1" x14ac:dyDescent="0.25">
      <c r="A37" s="41"/>
      <c r="B37" s="41"/>
      <c r="C37" s="41"/>
      <c r="D37" s="41"/>
      <c r="E37" s="41"/>
      <c r="F37" s="41"/>
      <c r="G37" s="39"/>
      <c r="H37" s="39"/>
      <c r="I37" s="5"/>
      <c r="J37" s="5"/>
    </row>
    <row r="38" spans="1:10" ht="11.4" customHeight="1" x14ac:dyDescent="0.25">
      <c r="A38" s="41"/>
      <c r="B38" s="41"/>
      <c r="C38" s="41"/>
      <c r="D38" s="41"/>
      <c r="E38" s="41"/>
      <c r="F38" s="41"/>
      <c r="G38" s="39"/>
      <c r="H38" s="39"/>
      <c r="I38" s="5"/>
      <c r="J38" s="5"/>
    </row>
    <row r="39" spans="1:10" ht="11.4" customHeight="1" x14ac:dyDescent="0.25">
      <c r="A39" s="41"/>
      <c r="B39" s="41"/>
      <c r="C39" s="41"/>
      <c r="D39" s="41"/>
      <c r="E39" s="41"/>
      <c r="F39" s="41"/>
      <c r="G39" s="41"/>
      <c r="H39" s="41"/>
      <c r="I39" s="5"/>
      <c r="J39" s="5"/>
    </row>
    <row r="40" spans="1:10" ht="11.4" customHeight="1" x14ac:dyDescent="0.25">
      <c r="A40" s="41"/>
      <c r="B40" s="41"/>
      <c r="C40" s="41"/>
      <c r="D40" s="41"/>
      <c r="E40" s="41"/>
      <c r="F40" s="41"/>
      <c r="G40" s="41"/>
      <c r="H40" s="41"/>
      <c r="I40" s="5"/>
      <c r="J40" s="5"/>
    </row>
    <row r="41" spans="1:10" ht="11.4" customHeight="1" x14ac:dyDescent="0.25">
      <c r="A41" s="41"/>
      <c r="B41" s="41"/>
      <c r="C41" s="41"/>
      <c r="D41" s="41"/>
      <c r="I41" s="5"/>
      <c r="J41" s="5"/>
    </row>
    <row r="42" spans="1:10" x14ac:dyDescent="0.25">
      <c r="A42" s="40" t="s">
        <v>8</v>
      </c>
      <c r="B42" s="40"/>
      <c r="C42" s="41"/>
      <c r="D42" s="41"/>
      <c r="I42" s="5"/>
      <c r="J42" s="5"/>
    </row>
    <row r="43" spans="1:10" x14ac:dyDescent="0.25">
      <c r="A43" s="39" t="s">
        <v>9</v>
      </c>
      <c r="B43" s="39"/>
      <c r="C43" s="41"/>
      <c r="D43" s="41"/>
      <c r="J43" s="5"/>
    </row>
    <row r="44" spans="1:10" x14ac:dyDescent="0.25">
      <c r="J44" s="5"/>
    </row>
    <row r="45" spans="1:10" x14ac:dyDescent="0.25">
      <c r="J45" s="5"/>
    </row>
    <row r="46" spans="1:10" x14ac:dyDescent="0.25">
      <c r="J46" s="5"/>
    </row>
    <row r="47" spans="1:10" x14ac:dyDescent="0.25">
      <c r="E47" t="s">
        <v>19</v>
      </c>
    </row>
    <row r="70" spans="8:8" x14ac:dyDescent="0.25">
      <c r="H70" s="13"/>
    </row>
  </sheetData>
  <pageMargins left="0.59055118110236227" right="0" top="0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3_2019 </vt:lpstr>
    </vt:vector>
  </TitlesOfParts>
  <Company>Obec Lomnice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Miroslava Lowová</dc:creator>
  <cp:lastModifiedBy>Miroslava Löwová</cp:lastModifiedBy>
  <cp:lastPrinted>2019-06-20T12:24:31Z</cp:lastPrinted>
  <dcterms:created xsi:type="dcterms:W3CDTF">2013-03-12T11:58:35Z</dcterms:created>
  <dcterms:modified xsi:type="dcterms:W3CDTF">2019-06-20T12:26:13Z</dcterms:modified>
</cp:coreProperties>
</file>