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n\Desktop\"/>
    </mc:Choice>
  </mc:AlternateContent>
  <bookViews>
    <workbookView xWindow="0" yWindow="0" windowWidth="28800" windowHeight="13020"/>
  </bookViews>
  <sheets>
    <sheet name="03_2015" sheetId="2" r:id="rId1"/>
    <sheet name="06_2014" sheetId="1" r:id="rId2"/>
    <sheet name="09_2014" sheetId="3" r:id="rId3"/>
    <sheet name="12_2014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8" i="2" l="1"/>
  <c r="F305" i="2"/>
  <c r="F273" i="2"/>
  <c r="F262" i="2"/>
  <c r="F258" i="2"/>
  <c r="F224" i="2"/>
  <c r="F216" i="2"/>
  <c r="F200" i="2"/>
  <c r="F182" i="2"/>
  <c r="F178" i="2"/>
  <c r="F165" i="2"/>
  <c r="F160" i="2"/>
  <c r="F147" i="2"/>
  <c r="F141" i="2"/>
  <c r="F122" i="2"/>
  <c r="F109" i="2"/>
  <c r="F104" i="2"/>
  <c r="F98" i="2"/>
  <c r="F62" i="2"/>
  <c r="E62" i="2"/>
  <c r="D62" i="2"/>
  <c r="F56" i="2"/>
  <c r="F52" i="2"/>
  <c r="E52" i="2"/>
  <c r="D52" i="2"/>
  <c r="F35" i="2"/>
  <c r="F39" i="2"/>
  <c r="E35" i="2"/>
  <c r="E343" i="2"/>
  <c r="E305" i="2"/>
  <c r="E296" i="2"/>
  <c r="E273" i="2"/>
  <c r="E258" i="2"/>
  <c r="E245" i="2"/>
  <c r="E224" i="2"/>
  <c r="E216" i="2"/>
  <c r="E209" i="2"/>
  <c r="E200" i="2"/>
  <c r="E178" i="2"/>
  <c r="E160" i="2"/>
  <c r="E147" i="2"/>
  <c r="E141" i="2"/>
  <c r="E122" i="2"/>
  <c r="E117" i="2"/>
  <c r="E112" i="2"/>
  <c r="E104" i="2"/>
  <c r="E98" i="2"/>
  <c r="D258" i="2"/>
  <c r="D343" i="2"/>
  <c r="D305" i="2"/>
  <c r="D296" i="2"/>
  <c r="D273" i="2"/>
  <c r="D245" i="2"/>
  <c r="D224" i="2"/>
  <c r="D216" i="2"/>
  <c r="D209" i="2"/>
  <c r="D200" i="2"/>
  <c r="D178" i="2"/>
  <c r="D160" i="2"/>
  <c r="D147" i="2"/>
  <c r="D141" i="2"/>
  <c r="E351" i="2" l="1"/>
  <c r="F351" i="2"/>
  <c r="F64" i="2"/>
  <c r="E64" i="2"/>
  <c r="D122" i="2"/>
  <c r="D117" i="2"/>
  <c r="D112" i="2"/>
  <c r="D104" i="2"/>
  <c r="D98" i="2"/>
  <c r="D35" i="2"/>
  <c r="D64" i="2" s="1"/>
  <c r="D351" i="2" l="1"/>
  <c r="E68" i="4"/>
  <c r="D362" i="4"/>
  <c r="E362" i="4"/>
  <c r="F362" i="4"/>
  <c r="E166" i="4" l="1"/>
  <c r="F166" i="4"/>
  <c r="F128" i="4"/>
  <c r="D367" i="4"/>
  <c r="E367" i="4"/>
  <c r="F367" i="4"/>
  <c r="D324" i="4"/>
  <c r="E324" i="4"/>
  <c r="F324" i="4"/>
  <c r="D321" i="4"/>
  <c r="E321" i="4"/>
  <c r="F321" i="4"/>
  <c r="D311" i="4"/>
  <c r="E311" i="4"/>
  <c r="F311" i="4"/>
  <c r="D296" i="4"/>
  <c r="E296" i="4"/>
  <c r="F296" i="4"/>
  <c r="D286" i="4"/>
  <c r="E286" i="4"/>
  <c r="F286" i="4"/>
  <c r="D276" i="4"/>
  <c r="E276" i="4"/>
  <c r="F276" i="4"/>
  <c r="D272" i="4"/>
  <c r="E272" i="4"/>
  <c r="F272" i="4"/>
  <c r="D260" i="4"/>
  <c r="E260" i="4"/>
  <c r="F260" i="4"/>
  <c r="D238" i="4" l="1"/>
  <c r="E238" i="4"/>
  <c r="F238" i="4"/>
  <c r="D235" i="4"/>
  <c r="E235" i="4"/>
  <c r="F235" i="4"/>
  <c r="D228" i="4"/>
  <c r="E228" i="4"/>
  <c r="F228" i="4"/>
  <c r="D219" i="4"/>
  <c r="E219" i="4"/>
  <c r="F219" i="4"/>
  <c r="D210" i="4"/>
  <c r="E210" i="4"/>
  <c r="F210" i="4"/>
  <c r="D199" i="4"/>
  <c r="E199" i="4"/>
  <c r="F199" i="4"/>
  <c r="D196" i="4"/>
  <c r="E196" i="4"/>
  <c r="F196" i="4"/>
  <c r="D186" i="4"/>
  <c r="E186" i="4"/>
  <c r="F186" i="4"/>
  <c r="D171" i="4"/>
  <c r="E171" i="4"/>
  <c r="F171" i="4"/>
  <c r="D166" i="4"/>
  <c r="D154" i="4"/>
  <c r="E154" i="4"/>
  <c r="F154" i="4"/>
  <c r="D148" i="4"/>
  <c r="E148" i="4"/>
  <c r="F148" i="4"/>
  <c r="D123" i="4"/>
  <c r="E123" i="4"/>
  <c r="F123" i="4"/>
  <c r="D118" i="4"/>
  <c r="E118" i="4"/>
  <c r="F118" i="4"/>
  <c r="D115" i="4"/>
  <c r="E115" i="4"/>
  <c r="F115" i="4"/>
  <c r="D110" i="4"/>
  <c r="F110" i="4"/>
  <c r="D104" i="4"/>
  <c r="E104" i="4"/>
  <c r="E369" i="4" s="1"/>
  <c r="F104" i="4"/>
  <c r="D68" i="4"/>
  <c r="F68" i="4"/>
  <c r="D59" i="4"/>
  <c r="E59" i="4"/>
  <c r="F59" i="4"/>
  <c r="D55" i="4"/>
  <c r="E55" i="4"/>
  <c r="F55" i="4"/>
  <c r="D44" i="4"/>
  <c r="E44" i="4"/>
  <c r="F44" i="4"/>
  <c r="D38" i="4"/>
  <c r="E38" i="4"/>
  <c r="F38" i="4"/>
  <c r="D35" i="4"/>
  <c r="E35" i="4"/>
  <c r="F35" i="4"/>
  <c r="F369" i="4" l="1"/>
  <c r="F71" i="4"/>
  <c r="E71" i="4"/>
  <c r="F361" i="3"/>
  <c r="E361" i="3"/>
  <c r="F69" i="3"/>
  <c r="E69" i="3"/>
</calcChain>
</file>

<file path=xl/sharedStrings.xml><?xml version="1.0" encoding="utf-8"?>
<sst xmlns="http://schemas.openxmlformats.org/spreadsheetml/2006/main" count="4116" uniqueCount="412">
  <si>
    <t>IČ:  00259497                                Čerpání rozpočtu za vybraná období - Příjmy                                Sestava: R11</t>
  </si>
  <si>
    <t xml:space="preserve">OdPa </t>
  </si>
  <si>
    <t xml:space="preserve">SpPo </t>
  </si>
  <si>
    <t xml:space="preserve">Text                          </t>
  </si>
  <si>
    <t xml:space="preserve">     V %</t>
  </si>
  <si>
    <t xml:space="preserve">0000 </t>
  </si>
  <si>
    <t xml:space="preserve">1111 </t>
  </si>
  <si>
    <t xml:space="preserve">1112 </t>
  </si>
  <si>
    <t xml:space="preserve">1113 </t>
  </si>
  <si>
    <t xml:space="preserve">1121 </t>
  </si>
  <si>
    <t xml:space="preserve">1122 </t>
  </si>
  <si>
    <t xml:space="preserve">1211 </t>
  </si>
  <si>
    <t xml:space="preserve">1335 </t>
  </si>
  <si>
    <t xml:space="preserve">        </t>
  </si>
  <si>
    <t xml:space="preserve">1341 </t>
  </si>
  <si>
    <t xml:space="preserve">1351 </t>
  </si>
  <si>
    <t xml:space="preserve">1361 </t>
  </si>
  <si>
    <t xml:space="preserve">1511 </t>
  </si>
  <si>
    <t xml:space="preserve">2460 </t>
  </si>
  <si>
    <t xml:space="preserve">4111 </t>
  </si>
  <si>
    <t xml:space="preserve">4112 </t>
  </si>
  <si>
    <t xml:space="preserve">4116 </t>
  </si>
  <si>
    <t xml:space="preserve">4122 </t>
  </si>
  <si>
    <t xml:space="preserve">4134 </t>
  </si>
  <si>
    <t xml:space="preserve">4213 </t>
  </si>
  <si>
    <t xml:space="preserve">4222 </t>
  </si>
  <si>
    <t xml:space="preserve">     </t>
  </si>
  <si>
    <t xml:space="preserve">2119 </t>
  </si>
  <si>
    <t xml:space="preserve">2343 </t>
  </si>
  <si>
    <t xml:space="preserve">3314 </t>
  </si>
  <si>
    <t xml:space="preserve">2111 </t>
  </si>
  <si>
    <t xml:space="preserve">3392 </t>
  </si>
  <si>
    <t xml:space="preserve">2112 </t>
  </si>
  <si>
    <t xml:space="preserve">2132 </t>
  </si>
  <si>
    <t xml:space="preserve">3429 </t>
  </si>
  <si>
    <t xml:space="preserve">2324 </t>
  </si>
  <si>
    <t xml:space="preserve">3612 </t>
  </si>
  <si>
    <t xml:space="preserve">2329 </t>
  </si>
  <si>
    <t xml:space="preserve">3632 </t>
  </si>
  <si>
    <t xml:space="preserve">2139 </t>
  </si>
  <si>
    <t xml:space="preserve">3639 </t>
  </si>
  <si>
    <t xml:space="preserve">2131 </t>
  </si>
  <si>
    <t xml:space="preserve">3111 </t>
  </si>
  <si>
    <t xml:space="preserve">3722 </t>
  </si>
  <si>
    <t xml:space="preserve">3725 </t>
  </si>
  <si>
    <t xml:space="preserve">4351 </t>
  </si>
  <si>
    <t xml:space="preserve">5311 </t>
  </si>
  <si>
    <t xml:space="preserve">2212 </t>
  </si>
  <si>
    <t xml:space="preserve">6171 </t>
  </si>
  <si>
    <t xml:space="preserve">6310 </t>
  </si>
  <si>
    <t xml:space="preserve">2141 </t>
  </si>
  <si>
    <t>IČ:  00259497                                Čerpání rozpočtu za vybraná období - Výdaje                                Sestava: R11</t>
  </si>
  <si>
    <t xml:space="preserve">5021 </t>
  </si>
  <si>
    <t xml:space="preserve">5139 </t>
  </si>
  <si>
    <t xml:space="preserve">5156 </t>
  </si>
  <si>
    <t xml:space="preserve">5164 </t>
  </si>
  <si>
    <t xml:space="preserve">5169 </t>
  </si>
  <si>
    <t xml:space="preserve">5171 </t>
  </si>
  <si>
    <t xml:space="preserve">5179 </t>
  </si>
  <si>
    <t xml:space="preserve">2219 </t>
  </si>
  <si>
    <t xml:space="preserve">5365 </t>
  </si>
  <si>
    <t xml:space="preserve">2221 </t>
  </si>
  <si>
    <t xml:space="preserve">5193 </t>
  </si>
  <si>
    <t xml:space="preserve">2310 </t>
  </si>
  <si>
    <t xml:space="preserve">5229 </t>
  </si>
  <si>
    <t xml:space="preserve">2321 </t>
  </si>
  <si>
    <t xml:space="preserve">5154 </t>
  </si>
  <si>
    <t xml:space="preserve">2333 </t>
  </si>
  <si>
    <t xml:space="preserve">5331 </t>
  </si>
  <si>
    <t xml:space="preserve">6121 </t>
  </si>
  <si>
    <t xml:space="preserve">3113 </t>
  </si>
  <si>
    <t xml:space="preserve">5162 </t>
  </si>
  <si>
    <t xml:space="preserve">5192 </t>
  </si>
  <si>
    <t xml:space="preserve">5011 </t>
  </si>
  <si>
    <t xml:space="preserve">5031 </t>
  </si>
  <si>
    <t xml:space="preserve">5032 </t>
  </si>
  <si>
    <t xml:space="preserve">5038 </t>
  </si>
  <si>
    <t xml:space="preserve">5136 </t>
  </si>
  <si>
    <t xml:space="preserve">5137 </t>
  </si>
  <si>
    <t xml:space="preserve">5172 </t>
  </si>
  <si>
    <t xml:space="preserve">5175 </t>
  </si>
  <si>
    <t xml:space="preserve">5194 </t>
  </si>
  <si>
    <t xml:space="preserve">3326 </t>
  </si>
  <si>
    <t xml:space="preserve">5151 </t>
  </si>
  <si>
    <t xml:space="preserve">5153 </t>
  </si>
  <si>
    <t xml:space="preserve">5181 </t>
  </si>
  <si>
    <t xml:space="preserve">5189 </t>
  </si>
  <si>
    <t xml:space="preserve">3399 </t>
  </si>
  <si>
    <t xml:space="preserve">5492 </t>
  </si>
  <si>
    <t xml:space="preserve">3419 </t>
  </si>
  <si>
    <t xml:space="preserve">6122 </t>
  </si>
  <si>
    <t xml:space="preserve">3421 </t>
  </si>
  <si>
    <t xml:space="preserve">5909 </t>
  </si>
  <si>
    <t xml:space="preserve">3631 </t>
  </si>
  <si>
    <t xml:space="preserve">6124 </t>
  </si>
  <si>
    <t xml:space="preserve">3633 </t>
  </si>
  <si>
    <t xml:space="preserve">5362 </t>
  </si>
  <si>
    <t xml:space="preserve">3721 </t>
  </si>
  <si>
    <t xml:space="preserve">5138 </t>
  </si>
  <si>
    <t xml:space="preserve">5166 </t>
  </si>
  <si>
    <t xml:space="preserve">6201 </t>
  </si>
  <si>
    <t xml:space="preserve">3745 </t>
  </si>
  <si>
    <t xml:space="preserve">4319 </t>
  </si>
  <si>
    <t xml:space="preserve">5212 </t>
  </si>
  <si>
    <t xml:space="preserve">5901 </t>
  </si>
  <si>
    <t xml:space="preserve">5321 </t>
  </si>
  <si>
    <t xml:space="preserve">5512 </t>
  </si>
  <si>
    <t xml:space="preserve">5132 </t>
  </si>
  <si>
    <t xml:space="preserve">5134 </t>
  </si>
  <si>
    <t xml:space="preserve">6112 </t>
  </si>
  <si>
    <t xml:space="preserve">5019 </t>
  </si>
  <si>
    <t xml:space="preserve">5023 </t>
  </si>
  <si>
    <t xml:space="preserve">5039 </t>
  </si>
  <si>
    <t xml:space="preserve">6117 </t>
  </si>
  <si>
    <t xml:space="preserve">5167 </t>
  </si>
  <si>
    <t xml:space="preserve">5161 </t>
  </si>
  <si>
    <t xml:space="preserve">5173 </t>
  </si>
  <si>
    <t xml:space="preserve">5182 </t>
  </si>
  <si>
    <t xml:space="preserve">5221 </t>
  </si>
  <si>
    <t xml:space="preserve">5329 </t>
  </si>
  <si>
    <t xml:space="preserve">5163 </t>
  </si>
  <si>
    <t xml:space="preserve">6320 </t>
  </si>
  <si>
    <t xml:space="preserve">6330 </t>
  </si>
  <si>
    <t xml:space="preserve">5342 </t>
  </si>
  <si>
    <t xml:space="preserve">5345 </t>
  </si>
  <si>
    <t xml:space="preserve">6399 </t>
  </si>
  <si>
    <t xml:space="preserve">6409 </t>
  </si>
  <si>
    <t xml:space="preserve">5660 </t>
  </si>
  <si>
    <t>ROZP.SCHVÁLENÝ</t>
  </si>
  <si>
    <t>ROZP.UPRAVENÝ</t>
  </si>
  <si>
    <t>Daň z příj.fyz.osob ze závislé činnosti</t>
  </si>
  <si>
    <t>Daň z příj.fyz.os.z samostatné výd.čin.</t>
  </si>
  <si>
    <t>Daň z příj.fyz.os.z kapitálových výnosů</t>
  </si>
  <si>
    <t>Daň z příjmů právnických osob</t>
  </si>
  <si>
    <t>Daň z příjmů právnických osob za obce</t>
  </si>
  <si>
    <t>Daň z přidané hodnoty</t>
  </si>
  <si>
    <t>Popl.-odnětí pozemků-funkce lesa</t>
  </si>
  <si>
    <t>Poplatek ze psů</t>
  </si>
  <si>
    <t>Odvod výtěžku z provozovaných loterií</t>
  </si>
  <si>
    <t>Správní poplatky</t>
  </si>
  <si>
    <t>Daň z nemovitostí</t>
  </si>
  <si>
    <t>Splátky půj.pr.od obyvatelstva</t>
  </si>
  <si>
    <t>Neinv.přijaté transfery z VPS SR</t>
  </si>
  <si>
    <t>Neinv.přij.tran.ze SR-s dotačním vztahem</t>
  </si>
  <si>
    <t>Ost.neinv.přijaté transfery ze SR</t>
  </si>
  <si>
    <t>Neinv.přijaté transfery od krajů</t>
  </si>
  <si>
    <t>Převody z rozpočtových účtů</t>
  </si>
  <si>
    <t>Investiční přijaté transfery ze SF</t>
  </si>
  <si>
    <t>Investiční přijaté transf.od krajů</t>
  </si>
  <si>
    <t>Ost.záležit.těž.prům.a energ., Příjmy z úhr.vydob.prost.,vyd.ner.</t>
  </si>
  <si>
    <t>Činnosti knihovnické, Příj.z poskyt.služeb a výrobků</t>
  </si>
  <si>
    <t>Příj.z poskyt.služeb a výrobků</t>
  </si>
  <si>
    <t>Příj.z prodeje zboží</t>
  </si>
  <si>
    <t>Příj.z pronáj.ost.nemovitostí</t>
  </si>
  <si>
    <t xml:space="preserve">Zájmová činnost v kultuře </t>
  </si>
  <si>
    <t>Přij.nekapit.příspěvky,náhrady</t>
  </si>
  <si>
    <t>Ost.zájmová činnost a rekreace, Přij.nekapit.příspěvky,náhrady</t>
  </si>
  <si>
    <t>Bytové hospodářství, Příj.z poskyt.služeb a výrobků</t>
  </si>
  <si>
    <t>Bytové hospodářství, Příj.z pronáj.ost.nemovitostí</t>
  </si>
  <si>
    <t>Bytové hospodářství, Ostatní nedaňové příjmy j.n.</t>
  </si>
  <si>
    <t>Bytové hospodářství</t>
  </si>
  <si>
    <t>Pohřebnictví, Ostatní příjmy z pronáj.majet.</t>
  </si>
  <si>
    <t>Ostatní příjmy z vlastní čin.</t>
  </si>
  <si>
    <t>Příjmy z pronájmu pozemků</t>
  </si>
  <si>
    <t>Příjmy z prodeje pozemků</t>
  </si>
  <si>
    <t>Komun.služby a úz.rozvoj j.n.</t>
  </si>
  <si>
    <t>Sběr a svoz komunálních odpadů</t>
  </si>
  <si>
    <t>Využív.a zneškod.komun.odpadů, Příj.z poskyt.služeb a výrobků</t>
  </si>
  <si>
    <t>Os. asistence,peč.služba,sam.by, Příj.z poskyt.služeb a výrobků</t>
  </si>
  <si>
    <t>Bezpečnost a veř.pořádek, Sankč.pl.přij. od jiných subj.</t>
  </si>
  <si>
    <t>Činnost místní správy, Příj.z poskyt.služeb a výrobků</t>
  </si>
  <si>
    <t>Obec.příj.a výd.z fin.operací, Příjmy z úroků (část)</t>
  </si>
  <si>
    <t xml:space="preserve">       ČERPÁNÍ</t>
  </si>
  <si>
    <t xml:space="preserve"> PLNĚNÍ</t>
  </si>
  <si>
    <t xml:space="preserve">           V KČ</t>
  </si>
  <si>
    <t>PŘÍJMY CELKEM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</si>
  <si>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VZO/32/2014 z 29.9.2014</t>
    </r>
  </si>
  <si>
    <t>Obec Lomnice                                                Období: 1 až 6/2014</t>
  </si>
  <si>
    <t>Ostatní osobní výdaje</t>
  </si>
  <si>
    <t>Nákup materiálu j.n.</t>
  </si>
  <si>
    <t>Silnice, Pohonné  hmoty a maziva</t>
  </si>
  <si>
    <t>Nájemné</t>
  </si>
  <si>
    <t>Nákup ostatních služeb</t>
  </si>
  <si>
    <t>Opravy a udržování</t>
  </si>
  <si>
    <t>Silnice, Opravy a udržování</t>
  </si>
  <si>
    <t>Ostatní nákupy j.n.</t>
  </si>
  <si>
    <t>Silnice</t>
  </si>
  <si>
    <t>Platby daní a popl.kraj.,obc..</t>
  </si>
  <si>
    <t>Ost.záležit.pozem.komunikací</t>
  </si>
  <si>
    <t>Výdaje na dopravní úz.obslužnost</t>
  </si>
  <si>
    <t>Ost.neinv.tra.nezisk.a pod.org</t>
  </si>
  <si>
    <t>Pitná voda</t>
  </si>
  <si>
    <t>Elektrická energie</t>
  </si>
  <si>
    <t>Odvád.a čist.odp.vod,nak.s kal</t>
  </si>
  <si>
    <t>Úpravy drobných vodních toků, Opravy a udržování</t>
  </si>
  <si>
    <t>Neinv.příspěvky zřízeným PO</t>
  </si>
  <si>
    <t>Budovy,haly,stavby</t>
  </si>
  <si>
    <t>Předškolní zařízení</t>
  </si>
  <si>
    <t>Služby telekom. a radiokom.</t>
  </si>
  <si>
    <t>Poskyt.neinv.příspěvky,náhrady</t>
  </si>
  <si>
    <t>Základní školy</t>
  </si>
  <si>
    <t>Pov.pojistné na veř.zdrav.poj.</t>
  </si>
  <si>
    <t>Pov.pojistné na soc.zab...</t>
  </si>
  <si>
    <t>Platy zaměst. v prac. poměru</t>
  </si>
  <si>
    <t>Povinné pojistné na úraz.poj.</t>
  </si>
  <si>
    <t>Knihy, učební pomůcky a tisk</t>
  </si>
  <si>
    <t>Činnosti knihovnické, DHDM</t>
  </si>
  <si>
    <t xml:space="preserve">Činnosti knihovnické, Nákup materiálu </t>
  </si>
  <si>
    <t>Programové vybavení</t>
  </si>
  <si>
    <t>Činnosti knihovnické, Pohoštění</t>
  </si>
  <si>
    <t>Věcné dary</t>
  </si>
  <si>
    <t>Činnosti knihovnické</t>
  </si>
  <si>
    <t>Poř.,zach.,obn.hod.míst.kult.památek</t>
  </si>
  <si>
    <t>DHDM</t>
  </si>
  <si>
    <t>Studená voda</t>
  </si>
  <si>
    <t>Plyn</t>
  </si>
  <si>
    <t>Pohoštění</t>
  </si>
  <si>
    <t>Poskytnuté zál.vnitř.org.jedn.</t>
  </si>
  <si>
    <t>Ostat.poskyt.zálohy a jistiny</t>
  </si>
  <si>
    <t>Zájmová činnost v kultuře</t>
  </si>
  <si>
    <t>Dary obyvatelstvu</t>
  </si>
  <si>
    <t>Ost.zál.kult.,círk.,sděl.pros.</t>
  </si>
  <si>
    <t xml:space="preserve">Nákup materiálu </t>
  </si>
  <si>
    <t>Pohonné hmoty a maziva</t>
  </si>
  <si>
    <t>Stroje,přístroje,zařízení</t>
  </si>
  <si>
    <t>Ostatní tělovýchovná činnost</t>
  </si>
  <si>
    <t>Využ. vol.času dětí a mládeže</t>
  </si>
  <si>
    <t>Ost.zájmová činnost a rekreace</t>
  </si>
  <si>
    <t>Ostatní neivest. výdaje j.n.</t>
  </si>
  <si>
    <t>Veřejné osvětlení</t>
  </si>
  <si>
    <t>Pěstitelské celky trv.porostů</t>
  </si>
  <si>
    <t>Pohřebnictví</t>
  </si>
  <si>
    <t>Výst.a údrž.míst.inženýr.sítí</t>
  </si>
  <si>
    <t>Platby daní a poplatků SR</t>
  </si>
  <si>
    <t>Sběr a svoz nebezpeč.odpadů, Nákup ostatních služeb</t>
  </si>
  <si>
    <t>Nákup zboží</t>
  </si>
  <si>
    <t>Konzult.,porad.a práv.služby</t>
  </si>
  <si>
    <t>Nákup akcií</t>
  </si>
  <si>
    <t>Využív.a zneškod.komun.odpadů, Nákup ostatních služeb</t>
  </si>
  <si>
    <t>Péče o vzhled obcí a veř.zeleň</t>
  </si>
  <si>
    <t>Ost.výd.související se soc.por</t>
  </si>
  <si>
    <t>Os.asistence,peč.služba,sam.bydlení</t>
  </si>
  <si>
    <t>Ochrana obyvatelstva, Nespecifikované rezervy</t>
  </si>
  <si>
    <t>Neinvestiční transfery obcím</t>
  </si>
  <si>
    <t>Bezpečnost a veř.pořádek</t>
  </si>
  <si>
    <t>Ochranné pomůcky</t>
  </si>
  <si>
    <t>Prádlo, oděv a obuv</t>
  </si>
  <si>
    <t>PO - dobrovolná část, DHDM</t>
  </si>
  <si>
    <t>PO - dobrovolná část</t>
  </si>
  <si>
    <t>Ostatní platy</t>
  </si>
  <si>
    <t>Oměny čl.zastup.obcí a krajů</t>
  </si>
  <si>
    <t>Ost.pov.poj.placené zaměstnav.</t>
  </si>
  <si>
    <t>Zastupitelstva obcí</t>
  </si>
  <si>
    <t>Služby školení a vzdělávání</t>
  </si>
  <si>
    <t>Volby do Evropského parlamentu</t>
  </si>
  <si>
    <t>Služby pošt</t>
  </si>
  <si>
    <t>Cestovné (tuzem.i zahranič.)</t>
  </si>
  <si>
    <t>Poskytované zálohy vl.pokladně</t>
  </si>
  <si>
    <t>Neinv.tra.obec.prospěš.společ.</t>
  </si>
  <si>
    <t>Ost.neinv.transfery VR územ.ú.</t>
  </si>
  <si>
    <t>Činnost místní správy</t>
  </si>
  <si>
    <t>Služby peněžních ústavů</t>
  </si>
  <si>
    <t>Pojištění funkčně nespecifik., Služby peněžních ústavů</t>
  </si>
  <si>
    <t>Převody FKSP a SF obcí, krajů</t>
  </si>
  <si>
    <t>Převody vlastním rozpočt.účtům</t>
  </si>
  <si>
    <t>Přev.vl.fondům v rozp.úz.úrov.</t>
  </si>
  <si>
    <t>Ostatní činnosti j.n., Ostatní neivest. výdaje j.n.</t>
  </si>
  <si>
    <t>Činnost místní správy, Neinvest.p.p. obyvatelstvu</t>
  </si>
  <si>
    <t>Obec.příj.a výd.z fin.operací, Služby peněžních ústavů</t>
  </si>
  <si>
    <t>VÝDAJE CELKEM</t>
  </si>
  <si>
    <t>str. 1/8</t>
  </si>
  <si>
    <t>str. 2/8</t>
  </si>
  <si>
    <t>str. 3/8</t>
  </si>
  <si>
    <t>str. 4/8</t>
  </si>
  <si>
    <t>str. 5/8</t>
  </si>
  <si>
    <t>str. 6/8</t>
  </si>
  <si>
    <t>str. 7/8</t>
  </si>
  <si>
    <t xml:space="preserve">Příjmy     </t>
  </si>
  <si>
    <t>Výdaje</t>
  </si>
  <si>
    <t>Miloslav Matoušek</t>
  </si>
  <si>
    <t xml:space="preserve">   starosta obce</t>
  </si>
  <si>
    <t>Schválený rozpočet na rok 2014 :</t>
  </si>
  <si>
    <t>25.242,00 tis. Kč</t>
  </si>
  <si>
    <t>31.956,05 tis. Kč</t>
  </si>
  <si>
    <t xml:space="preserve">Stav účtů k 30.06.2014                                                                                      </t>
  </si>
  <si>
    <t>Rozdíl příjmů a výdajů = schodek hospodaření ve výši 2.760.004,40 Kč bude hrazen z přebytku hospodaření</t>
  </si>
  <si>
    <t>z minulých let.</t>
  </si>
  <si>
    <t>Přílohou tohoto rozboru hospodaření je výkaz příjmů a výdajů FIN  2-12 M sestavený k 30.06.2014.</t>
  </si>
  <si>
    <t>V Lomnici, dne 9.9.2014</t>
  </si>
  <si>
    <t>Vyvěšeno na úřední desce OÚ Lomnice dne: 12.9.2014</t>
  </si>
  <si>
    <t>Ostatní finanční operace, Platby daní a poplatků SR</t>
  </si>
  <si>
    <t>Rozpočtová opatření : do 30.06.2014 bylo provedeno 7 rozpočtových opatření.</t>
  </si>
  <si>
    <t>Saldo příjmů a výdajů                                                                            6.714.050,00 Kč (schodkový rozpočet)</t>
  </si>
  <si>
    <t>Saldo příjmů a výdajů po provedených RO                                            6.850.741,00 Kč</t>
  </si>
  <si>
    <t>Saldo skutečných příjmů a výdajů k 30.06.2014                             2.760.004,40 Kč</t>
  </si>
  <si>
    <t xml:space="preserve">                   ROZBOR HOSPODAŘENÍ K 30.06.2014</t>
  </si>
  <si>
    <t>Bytové hospodářství, DHDM</t>
  </si>
  <si>
    <t>4.311.070,32 Kč</t>
  </si>
  <si>
    <t>Sejmuto dne ……………………………………………………………………</t>
  </si>
  <si>
    <t>str. 8/8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</si>
  <si>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VZO/1/2014 z 26.11.2014</t>
    </r>
  </si>
  <si>
    <t xml:space="preserve">                   ROZBOR HOSPODAŘENÍ K 30.09.2014</t>
  </si>
  <si>
    <t>Obec Lomnice                                                Období: 1 až 9/2014</t>
  </si>
  <si>
    <t>3392</t>
  </si>
  <si>
    <t>2324</t>
  </si>
  <si>
    <t>Přijaté nekapitálové příspěvky, náhrady</t>
  </si>
  <si>
    <t>3419</t>
  </si>
  <si>
    <t>3612</t>
  </si>
  <si>
    <t>VO, Přijaté nekapitálové příspěvky, náhrady</t>
  </si>
  <si>
    <t>Ostatní tělovýchovná činnost, Přijaté nekapitálové příspěcky, náhrady</t>
  </si>
  <si>
    <t>Ostatní nedaňové příjmy j.n.</t>
  </si>
  <si>
    <t>3639</t>
  </si>
  <si>
    <t>3745</t>
  </si>
  <si>
    <t>Zeleň, přijaté nekapitálové příspěvky, náhrady</t>
  </si>
  <si>
    <t>5512</t>
  </si>
  <si>
    <t>PO, přijaté nekapitálové příspěvky, náhrady</t>
  </si>
  <si>
    <t>6171</t>
  </si>
  <si>
    <t>2212</t>
  </si>
  <si>
    <t>5137</t>
  </si>
  <si>
    <t>DDHM</t>
  </si>
  <si>
    <t>3314</t>
  </si>
  <si>
    <t>5181</t>
  </si>
  <si>
    <t>5019</t>
  </si>
  <si>
    <t>5039</t>
  </si>
  <si>
    <t>Ostatní povinné pojistné placené zaměstnavatelem</t>
  </si>
  <si>
    <t>5151</t>
  </si>
  <si>
    <t>Voda</t>
  </si>
  <si>
    <t>3721</t>
  </si>
  <si>
    <t>5139</t>
  </si>
  <si>
    <t>Sběr a svoz nebezpeč.odpadů</t>
  </si>
  <si>
    <t>3722</t>
  </si>
  <si>
    <t>5660</t>
  </si>
  <si>
    <t>Neinvestiční p. p. obyvatelstvu</t>
  </si>
  <si>
    <t xml:space="preserve">Stav účtů k 30.09.2014                                                                                      </t>
  </si>
  <si>
    <t>5.750.893,33 Kč</t>
  </si>
  <si>
    <t>Přílohou tohoto rozboru hospodaření je výkaz příjmů a výdajů FIN  2-12 M sestavený k 30.09.2014.</t>
  </si>
  <si>
    <t>V Lomnici, dne 10.11.2014</t>
  </si>
  <si>
    <t>Vyvěšeno na úřední desce OÚ Lomnice dne: 10.11.2014</t>
  </si>
  <si>
    <t>starosta obce</t>
  </si>
  <si>
    <t>Rozdíl příjmů a výdajů = schodek hospodaření ve výši 3.262.023,47 Kč bude hrazen z přebytku hospodaření z minulých let.</t>
  </si>
  <si>
    <t>6.714.050,00 Kč (schodkový rozpočet)</t>
  </si>
  <si>
    <t>Saldo příjmů a výdajů</t>
  </si>
  <si>
    <t>8.369.241,72 Kč</t>
  </si>
  <si>
    <t>Saldo příjmů a výdajů po provedených RO</t>
  </si>
  <si>
    <t>RO: do 30.09.2014 bylo provedeno 11 rozpočtových opatření.</t>
  </si>
  <si>
    <t>Saldo skutečných příjmů a výdajů k 30.09.2014</t>
  </si>
  <si>
    <t>3.262.023,47 Kč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</si>
  <si>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VZO/3/2015 z 23.03.2015</t>
    </r>
  </si>
  <si>
    <t xml:space="preserve">                   ROZBOR HOSPODAŘENÍ K 31.12.2014</t>
  </si>
  <si>
    <t>Obec Lomnice                                                Období: 1 až 12/2014</t>
  </si>
  <si>
    <t>RO: V roce2014 bylo provedeno 11 rozpočtových opatření.</t>
  </si>
  <si>
    <t xml:space="preserve">Stav účtů k 31.12.2014                                                                                      </t>
  </si>
  <si>
    <t>Přílohou tohoto rozboru hospodaření je výkaz příjmů a výdajů FIN  2-12 M sestavený k 31.12.2014.</t>
  </si>
  <si>
    <t>0000</t>
  </si>
  <si>
    <t>1334</t>
  </si>
  <si>
    <t>Odvody za odnětí půdy-z.p.f.</t>
  </si>
  <si>
    <t>2132</t>
  </si>
  <si>
    <t>Pronájem ostatních nemovitostí</t>
  </si>
  <si>
    <t>Přijaté nekapitálové příspěcky, náhrady</t>
  </si>
  <si>
    <t>2112</t>
  </si>
  <si>
    <t>Příjmy z prodeje zboží</t>
  </si>
  <si>
    <t>Cestovné</t>
  </si>
  <si>
    <t>3632</t>
  </si>
  <si>
    <t>6127</t>
  </si>
  <si>
    <t>Umělecká díla a předměty</t>
  </si>
  <si>
    <t>5311</t>
  </si>
  <si>
    <t>Materiál</t>
  </si>
  <si>
    <t>6112</t>
  </si>
  <si>
    <t>5194</t>
  </si>
  <si>
    <t>5492</t>
  </si>
  <si>
    <t>6115</t>
  </si>
  <si>
    <t>5021</t>
  </si>
  <si>
    <t>5175</t>
  </si>
  <si>
    <t>Volby do zastupitelstev ÚSC</t>
  </si>
  <si>
    <t>5499</t>
  </si>
  <si>
    <t>Saldo skutečných příjmů a výdajů k 31.12.2014</t>
  </si>
  <si>
    <t>5.689.950,04</t>
  </si>
  <si>
    <t>Rozdíl příjmů a výdajů = schodek hospodaření ve výši 5.218.834,43 Kč bude hrazen z přebytku hospodaření z minulých let.</t>
  </si>
  <si>
    <t>V Lomnici, dne 6.3.2015</t>
  </si>
  <si>
    <t>Vyvěšeno na úřední desce OÚ Lomnice dne: 6.3.2015</t>
  </si>
  <si>
    <r>
      <t xml:space="preserve">OBEC LOMNICE                                          </t>
    </r>
    <r>
      <rPr>
        <sz val="10"/>
        <rFont val="Arial"/>
        <family val="2"/>
        <charset val="238"/>
      </rPr>
      <t>Příloha č.   k usnesení č.                  z VZO/5/2015 z 29.6.2015</t>
    </r>
  </si>
  <si>
    <t xml:space="preserve">                   ROZBOR HOSPODAŘENÍ K 31.03.2015</t>
  </si>
  <si>
    <t>Obec Lomnice                                                Období: 1 až 3/2015</t>
  </si>
  <si>
    <t>Ost.tělovýchovná činnost, Pronájem ostatních nemovitostí</t>
  </si>
  <si>
    <t>6121</t>
  </si>
  <si>
    <t>Budovy, haly, stavby</t>
  </si>
  <si>
    <t>5361</t>
  </si>
  <si>
    <t>Nákup kolků</t>
  </si>
  <si>
    <t>5164</t>
  </si>
  <si>
    <t>4351</t>
  </si>
  <si>
    <t>5167</t>
  </si>
  <si>
    <t>6122</t>
  </si>
  <si>
    <t>Stroje, přístroje, zařízení</t>
  </si>
  <si>
    <t>Veřejné osvětlení, Přij.nekapit.př.,náhrady</t>
  </si>
  <si>
    <t>2139</t>
  </si>
  <si>
    <t>Ost.příjmy z pronájmu majetku</t>
  </si>
  <si>
    <t>6330</t>
  </si>
  <si>
    <t>5342</t>
  </si>
  <si>
    <t>Převody FKSP</t>
  </si>
  <si>
    <t>Převody vlastním fondům</t>
  </si>
  <si>
    <t>Schválený rozpočet na rok 2015 :</t>
  </si>
  <si>
    <t>26.555,50 tis. Kč</t>
  </si>
  <si>
    <t>27.877,25 tis. Kč</t>
  </si>
  <si>
    <t>Saldo příjmů a výdajů                                                                            1.321.750,00 Kč (schodkový rozpočet)</t>
  </si>
  <si>
    <t>Rozpočtová opatření : do 31.03.2015 byla provedena 2 rozpočtová opatření.</t>
  </si>
  <si>
    <t>1.297.050,00 Kč</t>
  </si>
  <si>
    <t>Saldo skutečných příjmů a výdajů k 31.03.2015                            -1.477.247,42 Kč (přebytek)</t>
  </si>
  <si>
    <t xml:space="preserve">Stav účtů k 31.03.2015                                                                                      </t>
  </si>
  <si>
    <t>5.292.524,38 Kč</t>
  </si>
  <si>
    <t>Přílohou tohoto rozboru hospodaření je výkaz příjmů a výdajů FIN  2-12 M sestavený k 31.03.2015.</t>
  </si>
  <si>
    <t>V Lomnici, dne 12.6.2015</t>
  </si>
  <si>
    <t>Vyvěšeno na úřední desce OÚ Lomnice dne: 12.6.2015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</si>
</sst>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" fillId="0" borderId="0" xfId="0" applyNumberFormat="1" applyFont="1"/>
    <xf numFmtId="0" fontId="0" fillId="0" borderId="0" xfId="0" applyNumberFormat="1" applyAlignment="1">
      <alignment wrapText="1"/>
    </xf>
    <xf numFmtId="49" fontId="1" fillId="0" borderId="0" xfId="0" applyNumberFormat="1" applyFont="1" applyAlignment="1"/>
    <xf numFmtId="49" fontId="1" fillId="0" borderId="0" xfId="0" applyNumberFormat="1" applyFont="1"/>
    <xf numFmtId="4" fontId="1" fillId="2" borderId="0" xfId="0" applyNumberFormat="1" applyFont="1" applyFill="1"/>
    <xf numFmtId="4" fontId="1" fillId="0" borderId="0" xfId="0" applyNumberFormat="1" applyFont="1" applyFill="1"/>
    <xf numFmtId="0" fontId="3" fillId="0" borderId="0" xfId="0" applyFont="1"/>
    <xf numFmtId="49" fontId="1" fillId="2" borderId="0" xfId="0" applyNumberFormat="1" applyFont="1" applyFill="1"/>
    <xf numFmtId="0" fontId="1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" fontId="1" fillId="2" borderId="0" xfId="0" applyNumberFormat="1" applyFont="1" applyFill="1" applyAlignment="1"/>
    <xf numFmtId="0" fontId="1" fillId="2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 applyAlignment="1">
      <alignment wrapText="1"/>
    </xf>
    <xf numFmtId="4" fontId="5" fillId="2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7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Fill="1"/>
    <xf numFmtId="0" fontId="8" fillId="0" borderId="0" xfId="0" applyFont="1"/>
    <xf numFmtId="4" fontId="8" fillId="0" borderId="0" xfId="0" applyNumberFormat="1" applyFont="1"/>
    <xf numFmtId="164" fontId="4" fillId="0" borderId="0" xfId="0" applyNumberFormat="1" applyFont="1"/>
    <xf numFmtId="0" fontId="4" fillId="0" borderId="0" xfId="0" applyFont="1"/>
    <xf numFmtId="49" fontId="0" fillId="0" borderId="0" xfId="0" applyNumberFormat="1" applyFill="1"/>
    <xf numFmtId="0" fontId="0" fillId="0" borderId="0" xfId="0" applyNumberFormat="1" applyFill="1" applyAlignment="1">
      <alignment wrapText="1"/>
    </xf>
    <xf numFmtId="4" fontId="0" fillId="0" borderId="0" xfId="0" applyNumberFormat="1" applyFill="1"/>
    <xf numFmtId="49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8" fillId="0" borderId="0" xfId="0" applyFont="1" applyFill="1"/>
    <xf numFmtId="4" fontId="8" fillId="0" borderId="0" xfId="0" applyNumberFormat="1" applyFont="1" applyFill="1"/>
    <xf numFmtId="0" fontId="9" fillId="0" borderId="0" xfId="0" applyFont="1"/>
    <xf numFmtId="4" fontId="0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9" fontId="1" fillId="0" borderId="0" xfId="0" applyNumberFormat="1" applyFont="1"/>
    <xf numFmtId="0" fontId="1" fillId="0" borderId="0" xfId="0" applyNumberFormat="1" applyFont="1" applyAlignment="1">
      <alignment wrapText="1"/>
    </xf>
    <xf numFmtId="4" fontId="1" fillId="0" borderId="0" xfId="0" applyNumberFormat="1" applyFont="1"/>
    <xf numFmtId="4" fontId="10" fillId="0" borderId="0" xfId="0" applyNumberFormat="1" applyFont="1"/>
    <xf numFmtId="4" fontId="11" fillId="0" borderId="0" xfId="0" applyNumberFormat="1" applyFont="1" applyFill="1"/>
    <xf numFmtId="0" fontId="1" fillId="0" borderId="0" xfId="0" applyFont="1" applyFill="1"/>
    <xf numFmtId="0" fontId="12" fillId="0" borderId="0" xfId="0" applyNumberFormat="1" applyFont="1" applyFill="1" applyAlignment="1">
      <alignment wrapText="1"/>
    </xf>
    <xf numFmtId="49" fontId="0" fillId="0" borderId="0" xfId="0" applyNumberFormat="1" applyFont="1" applyFill="1"/>
    <xf numFmtId="0" fontId="0" fillId="0" borderId="0" xfId="0" applyNumberFormat="1" applyFont="1" applyFill="1" applyAlignment="1">
      <alignment wrapText="1"/>
    </xf>
    <xf numFmtId="4" fontId="0" fillId="0" borderId="0" xfId="0" applyNumberFormat="1" applyFont="1" applyFill="1"/>
    <xf numFmtId="0" fontId="13" fillId="0" borderId="0" xfId="0" applyNumberFormat="1" applyFont="1" applyFill="1" applyAlignment="1">
      <alignment wrapText="1"/>
    </xf>
    <xf numFmtId="0" fontId="15" fillId="0" borderId="0" xfId="0" applyNumberFormat="1" applyFont="1" applyAlignment="1">
      <alignment wrapText="1"/>
    </xf>
    <xf numFmtId="0" fontId="0" fillId="0" borderId="0" xfId="0" applyFill="1"/>
    <xf numFmtId="0" fontId="4" fillId="0" borderId="0" xfId="0" applyFont="1" applyFill="1"/>
    <xf numFmtId="0" fontId="16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49" fontId="1" fillId="0" borderId="0" xfId="0" applyNumberFormat="1" applyFont="1"/>
    <xf numFmtId="164" fontId="8" fillId="0" borderId="0" xfId="0" applyNumberFormat="1" applyFont="1"/>
    <xf numFmtId="0" fontId="1" fillId="0" borderId="0" xfId="0" applyFont="1"/>
    <xf numFmtId="4" fontId="17" fillId="0" borderId="0" xfId="0" applyNumberFormat="1" applyFont="1"/>
    <xf numFmtId="0" fontId="0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9" fontId="1" fillId="0" borderId="0" xfId="0" applyNumberFormat="1" applyFont="1"/>
    <xf numFmtId="49" fontId="0" fillId="0" borderId="0" xfId="0" applyNumberFormat="1" applyFont="1"/>
    <xf numFmtId="0" fontId="0" fillId="0" borderId="0" xfId="0" applyNumberFormat="1" applyFont="1" applyAlignment="1">
      <alignment wrapText="1"/>
    </xf>
    <xf numFmtId="49" fontId="5" fillId="2" borderId="0" xfId="0" applyNumberFormat="1" applyFont="1" applyFill="1"/>
    <xf numFmtId="49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tabSelected="1" topLeftCell="A58" zoomScaleNormal="100" workbookViewId="0">
      <selection activeCell="D351" sqref="D351"/>
    </sheetView>
  </sheetViews>
  <sheetFormatPr defaultRowHeight="15" x14ac:dyDescent="0.25"/>
  <cols>
    <col min="1" max="1" width="6" bestFit="1" customWidth="1"/>
    <col min="2" max="2" width="5.7109375" bestFit="1" customWidth="1"/>
    <col min="3" max="3" width="34.140625" style="4" customWidth="1"/>
    <col min="4" max="6" width="15" style="2" customWidth="1"/>
    <col min="7" max="7" width="8.140625" style="2" bestFit="1" customWidth="1"/>
    <col min="8" max="8" width="12.28515625" bestFit="1" customWidth="1"/>
  </cols>
  <sheetData>
    <row r="1" spans="1:8" ht="15.75" x14ac:dyDescent="0.25">
      <c r="A1" s="9" t="s">
        <v>380</v>
      </c>
      <c r="B1" s="9"/>
      <c r="C1" s="9"/>
      <c r="D1" s="4"/>
      <c r="H1" s="2"/>
    </row>
    <row r="2" spans="1:8" x14ac:dyDescent="0.25">
      <c r="C2"/>
      <c r="D2" s="4"/>
      <c r="H2" s="2"/>
    </row>
    <row r="3" spans="1:8" x14ac:dyDescent="0.25">
      <c r="C3"/>
      <c r="D3" s="4"/>
      <c r="H3" s="2"/>
    </row>
    <row r="4" spans="1:8" ht="15.75" x14ac:dyDescent="0.25">
      <c r="C4" s="9" t="s">
        <v>381</v>
      </c>
      <c r="D4"/>
      <c r="E4"/>
      <c r="G4" s="4"/>
      <c r="H4" s="2"/>
    </row>
    <row r="5" spans="1:8" x14ac:dyDescent="0.25">
      <c r="C5"/>
      <c r="D5" s="4"/>
      <c r="H5" s="2"/>
    </row>
    <row r="6" spans="1:8" x14ac:dyDescent="0.25">
      <c r="A6" t="s">
        <v>0</v>
      </c>
      <c r="C6"/>
      <c r="D6" s="4"/>
      <c r="H6" s="2"/>
    </row>
    <row r="7" spans="1:8" x14ac:dyDescent="0.25">
      <c r="A7" t="s">
        <v>382</v>
      </c>
      <c r="C7"/>
      <c r="D7" s="4"/>
      <c r="H7" s="2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10" t="s">
        <v>1</v>
      </c>
      <c r="B9" s="10" t="s">
        <v>2</v>
      </c>
      <c r="C9" s="11" t="s">
        <v>3</v>
      </c>
      <c r="D9" s="12" t="s">
        <v>128</v>
      </c>
      <c r="E9" s="7" t="s">
        <v>129</v>
      </c>
      <c r="F9" s="13" t="s">
        <v>172</v>
      </c>
      <c r="G9" s="7" t="s">
        <v>173</v>
      </c>
    </row>
    <row r="10" spans="1:8" x14ac:dyDescent="0.25">
      <c r="A10" s="14"/>
      <c r="B10" s="14"/>
      <c r="C10" s="11"/>
      <c r="D10" s="7" t="s">
        <v>174</v>
      </c>
      <c r="E10" s="7" t="s">
        <v>174</v>
      </c>
      <c r="F10" s="7" t="s">
        <v>174</v>
      </c>
      <c r="G10" s="7" t="s">
        <v>4</v>
      </c>
    </row>
    <row r="11" spans="1:8" x14ac:dyDescent="0.25">
      <c r="A11" s="1" t="s">
        <v>5</v>
      </c>
      <c r="B11" s="1" t="s">
        <v>6</v>
      </c>
      <c r="C11" s="4" t="s">
        <v>130</v>
      </c>
      <c r="D11" s="2">
        <v>2850000</v>
      </c>
      <c r="E11" s="2">
        <v>2850000</v>
      </c>
      <c r="F11" s="2">
        <v>736161.02</v>
      </c>
      <c r="G11" s="2">
        <v>25.83</v>
      </c>
    </row>
    <row r="12" spans="1:8" ht="30" x14ac:dyDescent="0.25">
      <c r="A12" s="1" t="s">
        <v>5</v>
      </c>
      <c r="B12" s="1" t="s">
        <v>7</v>
      </c>
      <c r="C12" s="4" t="s">
        <v>131</v>
      </c>
      <c r="D12" s="2">
        <v>257000</v>
      </c>
      <c r="E12" s="2">
        <v>257000</v>
      </c>
      <c r="F12" s="2">
        <v>10496.19</v>
      </c>
      <c r="G12" s="2">
        <v>4.08</v>
      </c>
    </row>
    <row r="13" spans="1:8" ht="30" x14ac:dyDescent="0.25">
      <c r="A13" s="1" t="s">
        <v>5</v>
      </c>
      <c r="B13" s="1" t="s">
        <v>8</v>
      </c>
      <c r="C13" s="4" t="s">
        <v>132</v>
      </c>
      <c r="D13" s="2">
        <v>275000</v>
      </c>
      <c r="E13" s="2">
        <v>275000</v>
      </c>
      <c r="F13" s="2">
        <v>90893.68</v>
      </c>
      <c r="G13" s="2">
        <v>33.049999999999997</v>
      </c>
    </row>
    <row r="14" spans="1:8" x14ac:dyDescent="0.25">
      <c r="A14" s="1" t="s">
        <v>5</v>
      </c>
      <c r="B14" s="1" t="s">
        <v>9</v>
      </c>
      <c r="C14" s="4" t="s">
        <v>133</v>
      </c>
      <c r="D14" s="2">
        <v>2736000</v>
      </c>
      <c r="E14" s="2">
        <v>2736000</v>
      </c>
      <c r="F14" s="2">
        <v>407131.93</v>
      </c>
      <c r="G14" s="2">
        <v>14.88</v>
      </c>
    </row>
    <row r="15" spans="1:8" ht="30" x14ac:dyDescent="0.25">
      <c r="A15" s="1" t="s">
        <v>5</v>
      </c>
      <c r="B15" s="1" t="s">
        <v>10</v>
      </c>
      <c r="C15" s="4" t="s">
        <v>134</v>
      </c>
      <c r="D15" s="2">
        <v>0</v>
      </c>
      <c r="E15" s="2">
        <v>0</v>
      </c>
      <c r="F15" s="2">
        <v>0</v>
      </c>
      <c r="G15" s="2">
        <v>0</v>
      </c>
    </row>
    <row r="16" spans="1:8" x14ac:dyDescent="0.25">
      <c r="A16" s="1" t="s">
        <v>5</v>
      </c>
      <c r="B16" s="1" t="s">
        <v>11</v>
      </c>
      <c r="C16" s="4" t="s">
        <v>135</v>
      </c>
      <c r="D16" s="2">
        <v>5890000</v>
      </c>
      <c r="E16" s="2">
        <v>5890000</v>
      </c>
      <c r="F16" s="2">
        <v>1478247.92</v>
      </c>
      <c r="G16" s="2">
        <v>25.1</v>
      </c>
    </row>
    <row r="17" spans="1:7" x14ac:dyDescent="0.25">
      <c r="A17" s="1" t="s">
        <v>5</v>
      </c>
      <c r="B17" s="1" t="s">
        <v>12</v>
      </c>
      <c r="C17" s="4" t="s">
        <v>136</v>
      </c>
      <c r="D17" s="2">
        <v>0</v>
      </c>
      <c r="E17" s="2">
        <v>0</v>
      </c>
      <c r="F17" s="2">
        <v>39550</v>
      </c>
      <c r="G17" s="2" t="s">
        <v>13</v>
      </c>
    </row>
    <row r="18" spans="1:7" x14ac:dyDescent="0.25">
      <c r="A18" s="1" t="s">
        <v>5</v>
      </c>
      <c r="B18" s="1" t="s">
        <v>14</v>
      </c>
      <c r="C18" s="4" t="s">
        <v>137</v>
      </c>
      <c r="D18" s="2">
        <v>30000</v>
      </c>
      <c r="E18" s="2">
        <v>30000</v>
      </c>
      <c r="F18" s="2">
        <v>24000</v>
      </c>
      <c r="G18" s="2">
        <v>80</v>
      </c>
    </row>
    <row r="19" spans="1:7" ht="30" x14ac:dyDescent="0.25">
      <c r="A19" s="1" t="s">
        <v>5</v>
      </c>
      <c r="B19" s="1" t="s">
        <v>15</v>
      </c>
      <c r="C19" s="4" t="s">
        <v>138</v>
      </c>
      <c r="D19" s="2">
        <v>90000</v>
      </c>
      <c r="E19" s="2">
        <v>90000</v>
      </c>
      <c r="F19" s="2">
        <v>13962.15</v>
      </c>
      <c r="G19" s="2">
        <v>15.51</v>
      </c>
    </row>
    <row r="20" spans="1:7" x14ac:dyDescent="0.25">
      <c r="A20" s="1" t="s">
        <v>5</v>
      </c>
      <c r="B20" s="1" t="s">
        <v>16</v>
      </c>
      <c r="C20" s="4" t="s">
        <v>139</v>
      </c>
      <c r="D20" s="2">
        <v>20000</v>
      </c>
      <c r="E20" s="2">
        <v>20000</v>
      </c>
      <c r="F20" s="2">
        <v>5400</v>
      </c>
      <c r="G20" s="2">
        <v>27</v>
      </c>
    </row>
    <row r="21" spans="1:7" x14ac:dyDescent="0.25">
      <c r="A21" s="1" t="s">
        <v>5</v>
      </c>
      <c r="B21" s="1" t="s">
        <v>17</v>
      </c>
      <c r="C21" s="4" t="s">
        <v>140</v>
      </c>
      <c r="D21" s="2">
        <v>1550000</v>
      </c>
      <c r="E21" s="2">
        <v>1550000</v>
      </c>
      <c r="F21" s="2">
        <v>3546.44</v>
      </c>
      <c r="G21" s="2">
        <v>0.23</v>
      </c>
    </row>
    <row r="22" spans="1:7" x14ac:dyDescent="0.25">
      <c r="A22" s="1" t="s">
        <v>5</v>
      </c>
      <c r="B22" s="1" t="s">
        <v>18</v>
      </c>
      <c r="C22" s="4" t="s">
        <v>141</v>
      </c>
      <c r="D22" s="2">
        <v>6000</v>
      </c>
      <c r="E22" s="2">
        <v>6000</v>
      </c>
      <c r="F22" s="2">
        <v>3000</v>
      </c>
      <c r="G22" s="2">
        <v>50</v>
      </c>
    </row>
    <row r="23" spans="1:7" x14ac:dyDescent="0.25">
      <c r="A23" s="27" t="s">
        <v>5</v>
      </c>
      <c r="B23" s="27" t="s">
        <v>19</v>
      </c>
      <c r="C23" s="28" t="s">
        <v>142</v>
      </c>
      <c r="D23" s="29">
        <v>0</v>
      </c>
      <c r="E23" s="29">
        <v>0</v>
      </c>
      <c r="F23" s="29">
        <v>0</v>
      </c>
      <c r="G23" s="29">
        <v>0</v>
      </c>
    </row>
    <row r="24" spans="1:7" ht="14.45" customHeight="1" x14ac:dyDescent="0.25">
      <c r="A24" s="27" t="s">
        <v>5</v>
      </c>
      <c r="B24" s="27" t="s">
        <v>20</v>
      </c>
      <c r="C24" s="28" t="s">
        <v>143</v>
      </c>
      <c r="D24" s="29">
        <v>360000</v>
      </c>
      <c r="E24" s="29">
        <v>384700</v>
      </c>
      <c r="F24" s="29">
        <v>95760</v>
      </c>
      <c r="G24" s="29">
        <v>24.89</v>
      </c>
    </row>
    <row r="25" spans="1:7" x14ac:dyDescent="0.25">
      <c r="A25" s="27" t="s">
        <v>5</v>
      </c>
      <c r="B25" s="27" t="s">
        <v>21</v>
      </c>
      <c r="C25" s="28" t="s">
        <v>144</v>
      </c>
      <c r="D25" s="29">
        <v>0</v>
      </c>
      <c r="E25" s="29">
        <v>180230</v>
      </c>
      <c r="F25" s="29">
        <v>180230</v>
      </c>
      <c r="G25" s="29">
        <v>100</v>
      </c>
    </row>
    <row r="26" spans="1:7" x14ac:dyDescent="0.25">
      <c r="A26" s="27" t="s">
        <v>5</v>
      </c>
      <c r="B26" s="27" t="s">
        <v>22</v>
      </c>
      <c r="C26" s="28" t="s">
        <v>145</v>
      </c>
      <c r="D26" s="29">
        <v>0</v>
      </c>
      <c r="E26" s="29">
        <v>104489.26</v>
      </c>
      <c r="F26" s="29">
        <v>104489.26</v>
      </c>
      <c r="G26" s="29">
        <v>100</v>
      </c>
    </row>
    <row r="27" spans="1:7" x14ac:dyDescent="0.25">
      <c r="A27" s="27" t="s">
        <v>5</v>
      </c>
      <c r="B27" s="27" t="s">
        <v>23</v>
      </c>
      <c r="C27" s="28" t="s">
        <v>146</v>
      </c>
      <c r="D27" s="29">
        <v>0</v>
      </c>
      <c r="E27" s="29">
        <v>0</v>
      </c>
      <c r="F27" s="29">
        <v>5128925.84</v>
      </c>
      <c r="G27" s="29" t="s">
        <v>13</v>
      </c>
    </row>
    <row r="28" spans="1:7" x14ac:dyDescent="0.25">
      <c r="A28" s="27" t="s">
        <v>5</v>
      </c>
      <c r="B28" s="27" t="s">
        <v>24</v>
      </c>
      <c r="C28" s="28" t="s">
        <v>147</v>
      </c>
      <c r="D28" s="29">
        <v>0</v>
      </c>
      <c r="E28" s="29">
        <v>0</v>
      </c>
      <c r="F28" s="29">
        <v>0</v>
      </c>
      <c r="G28" s="29">
        <v>100</v>
      </c>
    </row>
    <row r="29" spans="1:7" x14ac:dyDescent="0.25">
      <c r="A29" s="27" t="s">
        <v>5</v>
      </c>
      <c r="B29" s="27" t="s">
        <v>25</v>
      </c>
      <c r="C29" s="28" t="s">
        <v>148</v>
      </c>
      <c r="D29" s="29">
        <v>0</v>
      </c>
      <c r="E29" s="29">
        <v>0</v>
      </c>
      <c r="F29" s="29">
        <v>0</v>
      </c>
      <c r="G29" s="29" t="s">
        <v>13</v>
      </c>
    </row>
    <row r="30" spans="1:7" ht="30" x14ac:dyDescent="0.25">
      <c r="A30" s="15" t="s">
        <v>27</v>
      </c>
      <c r="B30" s="15" t="s">
        <v>28</v>
      </c>
      <c r="C30" s="16" t="s">
        <v>149</v>
      </c>
      <c r="D30" s="8">
        <v>9500000</v>
      </c>
      <c r="E30" s="8">
        <v>9500000</v>
      </c>
      <c r="F30" s="8">
        <v>2293567</v>
      </c>
      <c r="G30" s="8">
        <v>24.14</v>
      </c>
    </row>
    <row r="31" spans="1:7" ht="30" x14ac:dyDescent="0.25">
      <c r="A31" s="15" t="s">
        <v>29</v>
      </c>
      <c r="B31" s="15" t="s">
        <v>30</v>
      </c>
      <c r="C31" s="16" t="s">
        <v>150</v>
      </c>
      <c r="D31" s="8">
        <v>4500</v>
      </c>
      <c r="E31" s="8">
        <v>4500</v>
      </c>
      <c r="F31" s="8">
        <v>1874</v>
      </c>
      <c r="G31" s="8">
        <v>41.64</v>
      </c>
    </row>
    <row r="32" spans="1:7" x14ac:dyDescent="0.25">
      <c r="A32" s="27" t="s">
        <v>31</v>
      </c>
      <c r="B32" s="27" t="s">
        <v>30</v>
      </c>
      <c r="C32" s="28" t="s">
        <v>151</v>
      </c>
      <c r="D32" s="29">
        <v>45000</v>
      </c>
      <c r="E32" s="29">
        <v>45000</v>
      </c>
      <c r="F32" s="29">
        <v>134500</v>
      </c>
      <c r="G32" s="29">
        <v>298.89</v>
      </c>
    </row>
    <row r="33" spans="1:7" x14ac:dyDescent="0.25">
      <c r="A33" s="27" t="s">
        <v>31</v>
      </c>
      <c r="B33" s="27" t="s">
        <v>32</v>
      </c>
      <c r="C33" s="28" t="s">
        <v>152</v>
      </c>
      <c r="D33" s="29">
        <v>0</v>
      </c>
      <c r="E33" s="29">
        <v>0</v>
      </c>
      <c r="F33" s="29">
        <v>0</v>
      </c>
      <c r="G33" s="29">
        <v>0</v>
      </c>
    </row>
    <row r="34" spans="1:7" x14ac:dyDescent="0.25">
      <c r="A34" s="27" t="s">
        <v>31</v>
      </c>
      <c r="B34" s="27" t="s">
        <v>33</v>
      </c>
      <c r="C34" s="28" t="s">
        <v>153</v>
      </c>
      <c r="D34" s="29">
        <v>135000</v>
      </c>
      <c r="E34" s="29">
        <v>135000</v>
      </c>
      <c r="F34" s="29">
        <v>48600</v>
      </c>
      <c r="G34" s="29">
        <v>36</v>
      </c>
    </row>
    <row r="35" spans="1:7" ht="14.45" customHeight="1" x14ac:dyDescent="0.25">
      <c r="A35" s="15" t="s">
        <v>31</v>
      </c>
      <c r="B35" s="15" t="s">
        <v>26</v>
      </c>
      <c r="C35" s="16" t="s">
        <v>154</v>
      </c>
      <c r="D35" s="8">
        <f>SUM(D32:D34)</f>
        <v>180000</v>
      </c>
      <c r="E35" s="8">
        <f>SUM(E32:E34)</f>
        <v>180000</v>
      </c>
      <c r="F35" s="8">
        <f>SUM(F32:F34)</f>
        <v>183100</v>
      </c>
      <c r="G35" s="8">
        <v>101.7</v>
      </c>
    </row>
    <row r="36" spans="1:7" ht="30" x14ac:dyDescent="0.25">
      <c r="A36" s="15" t="s">
        <v>306</v>
      </c>
      <c r="B36" s="15" t="s">
        <v>356</v>
      </c>
      <c r="C36" s="16" t="s">
        <v>383</v>
      </c>
      <c r="D36" s="8">
        <v>144000</v>
      </c>
      <c r="E36" s="8">
        <v>144000</v>
      </c>
      <c r="F36" s="8">
        <v>24001</v>
      </c>
      <c r="G36" s="8">
        <v>16.670000000000002</v>
      </c>
    </row>
    <row r="37" spans="1:7" ht="30" x14ac:dyDescent="0.25">
      <c r="A37" s="27" t="s">
        <v>36</v>
      </c>
      <c r="B37" s="27" t="s">
        <v>33</v>
      </c>
      <c r="C37" s="28" t="s">
        <v>158</v>
      </c>
      <c r="D37" s="29">
        <v>2100000</v>
      </c>
      <c r="E37" s="29">
        <v>2100000</v>
      </c>
      <c r="F37" s="29">
        <v>637271</v>
      </c>
      <c r="G37" s="29">
        <v>30.35</v>
      </c>
    </row>
    <row r="38" spans="1:7" ht="30" x14ac:dyDescent="0.25">
      <c r="A38" s="27" t="s">
        <v>36</v>
      </c>
      <c r="B38" s="27" t="s">
        <v>37</v>
      </c>
      <c r="C38" s="28" t="s">
        <v>159</v>
      </c>
      <c r="D38" s="29">
        <v>0</v>
      </c>
      <c r="E38" s="29">
        <v>0</v>
      </c>
      <c r="F38" s="29">
        <v>20000</v>
      </c>
      <c r="G38" s="29" t="s">
        <v>13</v>
      </c>
    </row>
    <row r="39" spans="1:7" ht="14.45" customHeight="1" x14ac:dyDescent="0.25">
      <c r="A39" s="15" t="s">
        <v>36</v>
      </c>
      <c r="B39" s="15" t="s">
        <v>26</v>
      </c>
      <c r="C39" s="16" t="s">
        <v>160</v>
      </c>
      <c r="D39" s="8">
        <v>2100000</v>
      </c>
      <c r="E39" s="8">
        <v>2100000</v>
      </c>
      <c r="F39" s="8">
        <f>SUM(F37:F38)</f>
        <v>657271</v>
      </c>
      <c r="G39" s="8">
        <v>31.3</v>
      </c>
    </row>
    <row r="40" spans="1:7" ht="14.45" customHeight="1" x14ac:dyDescent="0.25">
      <c r="A40" s="15"/>
      <c r="B40" s="15"/>
      <c r="C40" s="16"/>
      <c r="D40" s="8"/>
      <c r="E40" s="8"/>
      <c r="F40" s="8"/>
      <c r="G40" s="8"/>
    </row>
    <row r="41" spans="1:7" ht="28.9" customHeight="1" x14ac:dyDescent="0.25">
      <c r="A41" s="15"/>
      <c r="B41" s="15"/>
      <c r="C41" s="16"/>
      <c r="D41" s="8"/>
      <c r="E41" s="8"/>
      <c r="F41" s="8"/>
      <c r="G41" s="19" t="s">
        <v>270</v>
      </c>
    </row>
    <row r="42" spans="1:7" ht="28.9" customHeight="1" x14ac:dyDescent="0.25">
      <c r="A42" s="15"/>
      <c r="B42" s="15"/>
      <c r="C42" s="16"/>
      <c r="D42" s="8"/>
      <c r="E42" s="8"/>
      <c r="F42" s="8"/>
      <c r="G42" s="18"/>
    </row>
    <row r="43" spans="1:7" ht="14.45" customHeight="1" x14ac:dyDescent="0.25">
      <c r="A43" s="10" t="s">
        <v>1</v>
      </c>
      <c r="B43" s="10" t="s">
        <v>2</v>
      </c>
      <c r="C43" s="11" t="s">
        <v>3</v>
      </c>
      <c r="D43" s="12" t="s">
        <v>128</v>
      </c>
      <c r="E43" s="7" t="s">
        <v>129</v>
      </c>
      <c r="F43" s="13" t="s">
        <v>172</v>
      </c>
      <c r="G43" s="7" t="s">
        <v>173</v>
      </c>
    </row>
    <row r="44" spans="1:7" ht="14.45" customHeight="1" x14ac:dyDescent="0.25">
      <c r="A44" s="14"/>
      <c r="B44" s="14"/>
      <c r="C44" s="11"/>
      <c r="D44" s="7" t="s">
        <v>174</v>
      </c>
      <c r="E44" s="7" t="s">
        <v>174</v>
      </c>
      <c r="F44" s="7" t="s">
        <v>174</v>
      </c>
      <c r="G44" s="7" t="s">
        <v>4</v>
      </c>
    </row>
    <row r="45" spans="1:7" ht="28.9" customHeight="1" x14ac:dyDescent="0.25">
      <c r="A45" s="44">
        <v>3631</v>
      </c>
      <c r="B45" s="44">
        <v>2324</v>
      </c>
      <c r="C45" s="16" t="s">
        <v>393</v>
      </c>
      <c r="D45" s="8">
        <v>0</v>
      </c>
      <c r="E45" s="8">
        <v>2820</v>
      </c>
      <c r="F45" s="8">
        <v>10170</v>
      </c>
      <c r="G45" s="8">
        <v>360.64</v>
      </c>
    </row>
    <row r="46" spans="1:7" ht="30" x14ac:dyDescent="0.25">
      <c r="A46" s="15" t="s">
        <v>38</v>
      </c>
      <c r="B46" s="15" t="s">
        <v>39</v>
      </c>
      <c r="C46" s="16" t="s">
        <v>161</v>
      </c>
      <c r="D46" s="8">
        <v>7000</v>
      </c>
      <c r="E46" s="8">
        <v>7000</v>
      </c>
      <c r="F46" s="8">
        <v>11900</v>
      </c>
      <c r="G46" s="8">
        <v>170</v>
      </c>
    </row>
    <row r="47" spans="1:7" x14ac:dyDescent="0.25">
      <c r="A47" s="1" t="s">
        <v>40</v>
      </c>
      <c r="B47" s="1" t="s">
        <v>30</v>
      </c>
      <c r="C47" s="4" t="s">
        <v>151</v>
      </c>
      <c r="D47" s="2">
        <v>3000</v>
      </c>
      <c r="E47" s="2">
        <v>3000</v>
      </c>
      <c r="F47" s="2">
        <v>0</v>
      </c>
      <c r="G47" s="2">
        <v>0</v>
      </c>
    </row>
    <row r="48" spans="1:7" x14ac:dyDescent="0.25">
      <c r="A48" s="1" t="s">
        <v>40</v>
      </c>
      <c r="B48" s="1" t="s">
        <v>27</v>
      </c>
      <c r="C48" s="4" t="s">
        <v>162</v>
      </c>
      <c r="D48" s="2">
        <v>10000</v>
      </c>
      <c r="E48" s="2">
        <v>10000</v>
      </c>
      <c r="F48" s="2">
        <v>0</v>
      </c>
      <c r="G48" s="2">
        <v>0</v>
      </c>
    </row>
    <row r="49" spans="1:7" x14ac:dyDescent="0.25">
      <c r="A49" s="1" t="s">
        <v>40</v>
      </c>
      <c r="B49" s="1" t="s">
        <v>41</v>
      </c>
      <c r="C49" s="4" t="s">
        <v>163</v>
      </c>
      <c r="D49" s="2">
        <v>22000</v>
      </c>
      <c r="E49" s="2">
        <v>22000</v>
      </c>
      <c r="F49" s="2">
        <v>12346</v>
      </c>
      <c r="G49" s="2">
        <v>56.12</v>
      </c>
    </row>
    <row r="50" spans="1:7" x14ac:dyDescent="0.25">
      <c r="A50" s="1" t="s">
        <v>311</v>
      </c>
      <c r="B50" s="1" t="s">
        <v>394</v>
      </c>
      <c r="C50" s="4" t="s">
        <v>395</v>
      </c>
      <c r="D50" s="2">
        <v>0</v>
      </c>
      <c r="E50" s="2">
        <v>0</v>
      </c>
      <c r="F50" s="2">
        <v>7663</v>
      </c>
    </row>
    <row r="51" spans="1:7" x14ac:dyDescent="0.25">
      <c r="A51" s="1" t="s">
        <v>40</v>
      </c>
      <c r="B51" s="1" t="s">
        <v>42</v>
      </c>
      <c r="C51" s="4" t="s">
        <v>164</v>
      </c>
      <c r="D51" s="2">
        <v>50000</v>
      </c>
      <c r="E51" s="2">
        <v>50000</v>
      </c>
      <c r="F51" s="2">
        <v>1875</v>
      </c>
      <c r="G51" s="2">
        <v>3.75</v>
      </c>
    </row>
    <row r="52" spans="1:7" ht="28.9" customHeight="1" x14ac:dyDescent="0.25">
      <c r="A52" s="15" t="s">
        <v>40</v>
      </c>
      <c r="B52" s="15" t="s">
        <v>26</v>
      </c>
      <c r="C52" s="16" t="s">
        <v>165</v>
      </c>
      <c r="D52" s="8">
        <f>SUM(D47:D51)</f>
        <v>85000</v>
      </c>
      <c r="E52" s="8">
        <f>SUM(E47:E51)</f>
        <v>85000</v>
      </c>
      <c r="F52" s="8">
        <f>SUM(F47:F51)</f>
        <v>21884</v>
      </c>
      <c r="G52" s="8">
        <v>25.7</v>
      </c>
    </row>
    <row r="53" spans="1:7" x14ac:dyDescent="0.25">
      <c r="A53" s="27" t="s">
        <v>43</v>
      </c>
      <c r="B53" s="27" t="s">
        <v>30</v>
      </c>
      <c r="C53" s="28" t="s">
        <v>151</v>
      </c>
      <c r="D53" s="29">
        <v>420000</v>
      </c>
      <c r="E53" s="29">
        <v>420000</v>
      </c>
      <c r="F53" s="29">
        <v>295757</v>
      </c>
      <c r="G53" s="29">
        <v>70.42</v>
      </c>
    </row>
    <row r="54" spans="1:7" x14ac:dyDescent="0.25">
      <c r="A54" s="27" t="s">
        <v>43</v>
      </c>
      <c r="B54" s="27" t="s">
        <v>32</v>
      </c>
      <c r="C54" s="28" t="s">
        <v>152</v>
      </c>
      <c r="D54" s="29">
        <v>10000</v>
      </c>
      <c r="E54" s="29">
        <v>10000</v>
      </c>
      <c r="F54" s="29">
        <v>4288</v>
      </c>
      <c r="G54" s="29">
        <v>42.88</v>
      </c>
    </row>
    <row r="55" spans="1:7" x14ac:dyDescent="0.25">
      <c r="A55" s="27" t="s">
        <v>43</v>
      </c>
      <c r="B55" s="27" t="s">
        <v>35</v>
      </c>
      <c r="C55" s="28" t="s">
        <v>155</v>
      </c>
      <c r="D55" s="29">
        <v>0</v>
      </c>
      <c r="E55" s="29">
        <v>0</v>
      </c>
      <c r="F55" s="29">
        <v>0</v>
      </c>
      <c r="G55" s="29" t="s">
        <v>13</v>
      </c>
    </row>
    <row r="56" spans="1:7" ht="28.9" customHeight="1" x14ac:dyDescent="0.25">
      <c r="A56" s="15" t="s">
        <v>43</v>
      </c>
      <c r="B56" s="15" t="s">
        <v>26</v>
      </c>
      <c r="C56" s="16" t="s">
        <v>166</v>
      </c>
      <c r="D56" s="8">
        <v>430000</v>
      </c>
      <c r="E56" s="8">
        <v>430000</v>
      </c>
      <c r="F56" s="8">
        <f>SUM(F53:F55)</f>
        <v>300045</v>
      </c>
      <c r="G56" s="8">
        <v>69.8</v>
      </c>
    </row>
    <row r="57" spans="1:7" ht="30" x14ac:dyDescent="0.25">
      <c r="A57" s="15" t="s">
        <v>44</v>
      </c>
      <c r="B57" s="15" t="s">
        <v>30</v>
      </c>
      <c r="C57" s="16" t="s">
        <v>167</v>
      </c>
      <c r="D57" s="8">
        <v>0</v>
      </c>
      <c r="E57" s="8">
        <v>0</v>
      </c>
      <c r="F57" s="8">
        <v>0</v>
      </c>
      <c r="G57" s="8">
        <v>0</v>
      </c>
    </row>
    <row r="58" spans="1:7" ht="30" x14ac:dyDescent="0.25">
      <c r="A58" s="15" t="s">
        <v>45</v>
      </c>
      <c r="B58" s="15" t="s">
        <v>30</v>
      </c>
      <c r="C58" s="16" t="s">
        <v>168</v>
      </c>
      <c r="D58" s="8">
        <v>18000</v>
      </c>
      <c r="E58" s="8">
        <v>18000</v>
      </c>
      <c r="F58" s="8">
        <v>5549</v>
      </c>
      <c r="G58" s="8">
        <v>30.83</v>
      </c>
    </row>
    <row r="59" spans="1:7" x14ac:dyDescent="0.25">
      <c r="A59" s="46" t="s">
        <v>48</v>
      </c>
      <c r="B59" s="46" t="s">
        <v>30</v>
      </c>
      <c r="C59" s="47" t="s">
        <v>151</v>
      </c>
      <c r="D59" s="48">
        <v>1000</v>
      </c>
      <c r="E59" s="48">
        <v>1000</v>
      </c>
      <c r="F59" s="48">
        <v>34</v>
      </c>
      <c r="G59" s="48">
        <v>3.4</v>
      </c>
    </row>
    <row r="60" spans="1:7" x14ac:dyDescent="0.25">
      <c r="A60" s="46" t="s">
        <v>316</v>
      </c>
      <c r="B60" s="46" t="s">
        <v>359</v>
      </c>
      <c r="C60" s="47" t="s">
        <v>360</v>
      </c>
      <c r="D60" s="48">
        <v>0</v>
      </c>
      <c r="E60" s="48">
        <v>0</v>
      </c>
      <c r="F60" s="48">
        <v>24</v>
      </c>
      <c r="G60" s="48"/>
    </row>
    <row r="61" spans="1:7" ht="30" x14ac:dyDescent="0.25">
      <c r="A61" s="46" t="s">
        <v>48</v>
      </c>
      <c r="B61" s="46" t="s">
        <v>304</v>
      </c>
      <c r="C61" s="47" t="s">
        <v>305</v>
      </c>
      <c r="D61" s="48">
        <v>7000</v>
      </c>
      <c r="E61" s="48">
        <v>7000</v>
      </c>
      <c r="F61" s="48">
        <v>1349</v>
      </c>
      <c r="G61" s="48">
        <v>19.3</v>
      </c>
    </row>
    <row r="62" spans="1:7" x14ac:dyDescent="0.25">
      <c r="A62" s="15" t="s">
        <v>316</v>
      </c>
      <c r="B62" s="15"/>
      <c r="C62" s="16" t="s">
        <v>260</v>
      </c>
      <c r="D62" s="8">
        <f>SUM(D59:D61)</f>
        <v>8000</v>
      </c>
      <c r="E62" s="8">
        <f>SUM(E59:E61)</f>
        <v>8000</v>
      </c>
      <c r="F62" s="8">
        <f>SUM(F59:F61)</f>
        <v>1407</v>
      </c>
      <c r="G62" s="8">
        <v>17.600000000000001</v>
      </c>
    </row>
    <row r="63" spans="1:7" ht="30" x14ac:dyDescent="0.25">
      <c r="A63" s="15" t="s">
        <v>49</v>
      </c>
      <c r="B63" s="15" t="s">
        <v>50</v>
      </c>
      <c r="C63" s="16" t="s">
        <v>171</v>
      </c>
      <c r="D63" s="8">
        <v>15000</v>
      </c>
      <c r="E63" s="8">
        <v>15000</v>
      </c>
      <c r="F63" s="8">
        <v>465.07</v>
      </c>
      <c r="G63" s="8">
        <v>3.1</v>
      </c>
    </row>
    <row r="64" spans="1:7" ht="15.75" x14ac:dyDescent="0.25">
      <c r="A64" s="65" t="s">
        <v>175</v>
      </c>
      <c r="B64" s="65"/>
      <c r="C64" s="65"/>
      <c r="D64" s="17">
        <f>D63+D62+D58+D57+D56+D52+D46+D39+D36+D35+D31+D30+D29+D28+D27+D26+D25+D24+D23+D22+D21+D20+D19+D18+D17+D16+D15+D14+D13+D12+D11+D45</f>
        <v>26555500</v>
      </c>
      <c r="E64" s="17">
        <f>E63+E62+E58+E57+E56+E52+E46+E39+E36+E35+E31+E30+E29+E28+E27+E26+E25+E24+E23+E22+E21+E20+E19+E18+E17+E16+E15+E14+E13+E12+E11+E45</f>
        <v>26867739.259999998</v>
      </c>
      <c r="F64" s="17">
        <f>F63+F62+F58+F57+F56+F52+F46+F39+F36+F35+F31+F30+F29+F28+F27+F26+F25+F24+F23+F22+F21+F20+F19+F18+F17+F16+F15+F14+F13+F12+F11+F45</f>
        <v>11833027.499999998</v>
      </c>
      <c r="G64" s="17">
        <v>44.6</v>
      </c>
    </row>
    <row r="65" spans="1:7" x14ac:dyDescent="0.25">
      <c r="A65" s="66"/>
      <c r="B65" s="66"/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2"/>
      <c r="B75" s="62"/>
      <c r="C75" s="62"/>
      <c r="D75" s="62"/>
      <c r="E75" s="62"/>
      <c r="F75" s="62"/>
      <c r="G75" s="62"/>
    </row>
    <row r="76" spans="1:7" x14ac:dyDescent="0.25">
      <c r="A76" s="62"/>
      <c r="B76" s="62"/>
      <c r="C76" s="62"/>
      <c r="D76" s="62"/>
      <c r="E76" s="62"/>
      <c r="F76" s="62"/>
      <c r="G76" s="62"/>
    </row>
    <row r="77" spans="1:7" x14ac:dyDescent="0.25">
      <c r="A77" s="62"/>
      <c r="B77" s="62"/>
      <c r="C77" s="62"/>
      <c r="D77" s="62"/>
      <c r="E77" s="62"/>
      <c r="F77" s="62"/>
      <c r="G77" s="62"/>
    </row>
    <row r="78" spans="1:7" x14ac:dyDescent="0.25">
      <c r="A78" s="62"/>
      <c r="B78" s="62"/>
      <c r="C78" s="62"/>
      <c r="D78" s="62"/>
      <c r="E78" s="62"/>
      <c r="F78" s="62"/>
      <c r="G78" s="62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20" t="s">
        <v>271</v>
      </c>
    </row>
    <row r="85" spans="1:7" x14ac:dyDescent="0.25">
      <c r="A85" s="62"/>
      <c r="B85" s="62"/>
      <c r="C85" s="62"/>
      <c r="D85" s="62"/>
      <c r="E85" s="62"/>
      <c r="F85" s="62"/>
      <c r="G85" s="20"/>
    </row>
    <row r="86" spans="1:7" x14ac:dyDescent="0.25">
      <c r="A86" t="s">
        <v>51</v>
      </c>
      <c r="C86"/>
      <c r="D86" s="4"/>
    </row>
    <row r="87" spans="1:7" x14ac:dyDescent="0.25">
      <c r="A87" t="s">
        <v>177</v>
      </c>
      <c r="C87"/>
      <c r="D87" s="4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10" t="s">
        <v>1</v>
      </c>
      <c r="B89" s="10" t="s">
        <v>2</v>
      </c>
      <c r="C89" s="11" t="s">
        <v>3</v>
      </c>
      <c r="D89" s="12" t="s">
        <v>128</v>
      </c>
      <c r="E89" s="7" t="s">
        <v>129</v>
      </c>
      <c r="F89" s="13" t="s">
        <v>172</v>
      </c>
      <c r="G89" s="7" t="s">
        <v>173</v>
      </c>
    </row>
    <row r="90" spans="1:7" x14ac:dyDescent="0.25">
      <c r="A90" s="14"/>
      <c r="B90" s="14"/>
      <c r="C90" s="11"/>
      <c r="D90" s="7" t="s">
        <v>174</v>
      </c>
      <c r="E90" s="7" t="s">
        <v>174</v>
      </c>
      <c r="F90" s="7" t="s">
        <v>174</v>
      </c>
      <c r="G90" s="7" t="s">
        <v>4</v>
      </c>
    </row>
    <row r="91" spans="1:7" x14ac:dyDescent="0.25">
      <c r="A91" s="1" t="s">
        <v>47</v>
      </c>
      <c r="B91" s="1" t="s">
        <v>52</v>
      </c>
      <c r="C91" s="4" t="s">
        <v>178</v>
      </c>
      <c r="D91" s="2">
        <v>290000</v>
      </c>
      <c r="E91" s="2">
        <v>290000</v>
      </c>
      <c r="F91" s="2">
        <v>55000</v>
      </c>
      <c r="G91" s="2">
        <v>18.97</v>
      </c>
    </row>
    <row r="92" spans="1:7" x14ac:dyDescent="0.25">
      <c r="A92" s="1" t="s">
        <v>47</v>
      </c>
      <c r="B92" s="1" t="s">
        <v>53</v>
      </c>
      <c r="C92" s="4" t="s">
        <v>179</v>
      </c>
      <c r="D92" s="2">
        <v>170000</v>
      </c>
      <c r="E92" s="2">
        <v>170000</v>
      </c>
      <c r="F92" s="2">
        <v>111146</v>
      </c>
      <c r="G92" s="2">
        <v>65.38</v>
      </c>
    </row>
    <row r="93" spans="1:7" x14ac:dyDescent="0.25">
      <c r="A93" s="1" t="s">
        <v>47</v>
      </c>
      <c r="B93" s="1" t="s">
        <v>54</v>
      </c>
      <c r="C93" s="4" t="s">
        <v>180</v>
      </c>
      <c r="D93" s="2">
        <v>70000</v>
      </c>
      <c r="E93" s="2">
        <v>70000</v>
      </c>
      <c r="F93" s="2">
        <v>39630.68</v>
      </c>
      <c r="G93" s="2">
        <v>56.62</v>
      </c>
    </row>
    <row r="94" spans="1:7" x14ac:dyDescent="0.25">
      <c r="A94" s="1" t="s">
        <v>47</v>
      </c>
      <c r="B94" s="1" t="s">
        <v>55</v>
      </c>
      <c r="C94" s="4" t="s">
        <v>181</v>
      </c>
      <c r="D94" s="2">
        <v>88800</v>
      </c>
      <c r="E94" s="2">
        <v>88800</v>
      </c>
      <c r="F94" s="2">
        <v>83310</v>
      </c>
      <c r="G94" s="2">
        <v>93.82</v>
      </c>
    </row>
    <row r="95" spans="1:7" x14ac:dyDescent="0.25">
      <c r="A95" s="1" t="s">
        <v>47</v>
      </c>
      <c r="B95" s="1" t="s">
        <v>56</v>
      </c>
      <c r="C95" s="4" t="s">
        <v>182</v>
      </c>
      <c r="D95" s="2">
        <v>20000</v>
      </c>
      <c r="E95" s="2">
        <v>20000</v>
      </c>
      <c r="F95" s="2">
        <v>8409.5</v>
      </c>
      <c r="G95" s="2">
        <v>42.05</v>
      </c>
    </row>
    <row r="96" spans="1:7" x14ac:dyDescent="0.25">
      <c r="A96" s="1" t="s">
        <v>47</v>
      </c>
      <c r="B96" s="1" t="s">
        <v>57</v>
      </c>
      <c r="C96" s="4" t="s">
        <v>184</v>
      </c>
      <c r="D96" s="2">
        <v>300000</v>
      </c>
      <c r="E96" s="2">
        <v>300000</v>
      </c>
      <c r="F96" s="2">
        <v>49004</v>
      </c>
      <c r="G96" s="2">
        <v>16.329999999999998</v>
      </c>
    </row>
    <row r="97" spans="1:7" x14ac:dyDescent="0.25">
      <c r="A97" s="1" t="s">
        <v>47</v>
      </c>
      <c r="B97" s="1" t="s">
        <v>58</v>
      </c>
      <c r="C97" s="4" t="s">
        <v>185</v>
      </c>
      <c r="D97" s="2">
        <v>0</v>
      </c>
      <c r="E97" s="2">
        <v>0</v>
      </c>
      <c r="F97" s="2">
        <v>0</v>
      </c>
      <c r="G97" s="2">
        <v>100</v>
      </c>
    </row>
    <row r="98" spans="1:7" x14ac:dyDescent="0.25">
      <c r="A98" s="15" t="s">
        <v>47</v>
      </c>
      <c r="B98" s="15" t="s">
        <v>26</v>
      </c>
      <c r="C98" s="16" t="s">
        <v>186</v>
      </c>
      <c r="D98" s="8">
        <f>SUM(D91:D97)</f>
        <v>938800</v>
      </c>
      <c r="E98" s="8">
        <f>SUM(E91:E97)</f>
        <v>938800</v>
      </c>
      <c r="F98" s="8">
        <f>SUM(F91:F97)</f>
        <v>346500.18</v>
      </c>
      <c r="G98" s="8">
        <v>36.9</v>
      </c>
    </row>
    <row r="99" spans="1:7" x14ac:dyDescent="0.25">
      <c r="A99" s="1" t="s">
        <v>59</v>
      </c>
      <c r="B99" s="1" t="s">
        <v>52</v>
      </c>
      <c r="C99" s="4" t="s">
        <v>178</v>
      </c>
      <c r="D99" s="2">
        <v>30000</v>
      </c>
      <c r="E99" s="2">
        <v>30000</v>
      </c>
      <c r="F99" s="2">
        <v>5000</v>
      </c>
      <c r="G99" s="2">
        <v>16.670000000000002</v>
      </c>
    </row>
    <row r="100" spans="1:7" x14ac:dyDescent="0.25">
      <c r="A100" s="1" t="s">
        <v>59</v>
      </c>
      <c r="B100" s="1" t="s">
        <v>53</v>
      </c>
      <c r="C100" s="4" t="s">
        <v>179</v>
      </c>
      <c r="D100" s="2">
        <v>20000</v>
      </c>
      <c r="E100" s="2">
        <v>20000</v>
      </c>
      <c r="F100" s="2">
        <v>0</v>
      </c>
      <c r="G100" s="2">
        <v>0</v>
      </c>
    </row>
    <row r="101" spans="1:7" x14ac:dyDescent="0.25">
      <c r="A101" s="1" t="s">
        <v>59</v>
      </c>
      <c r="B101" s="1" t="s">
        <v>56</v>
      </c>
      <c r="C101" s="4" t="s">
        <v>182</v>
      </c>
      <c r="D101" s="2">
        <v>30000</v>
      </c>
      <c r="E101" s="2">
        <v>30000</v>
      </c>
      <c r="F101" s="2">
        <v>0</v>
      </c>
      <c r="G101" s="2">
        <v>0</v>
      </c>
    </row>
    <row r="102" spans="1:7" x14ac:dyDescent="0.25">
      <c r="A102" s="1" t="s">
        <v>59</v>
      </c>
      <c r="B102" s="1" t="s">
        <v>57</v>
      </c>
      <c r="C102" s="4" t="s">
        <v>183</v>
      </c>
      <c r="D102" s="2">
        <v>30000</v>
      </c>
      <c r="E102" s="2">
        <v>30000</v>
      </c>
      <c r="F102" s="2">
        <v>24793</v>
      </c>
      <c r="G102" s="2">
        <v>82.64</v>
      </c>
    </row>
    <row r="103" spans="1:7" x14ac:dyDescent="0.25">
      <c r="A103" s="1" t="s">
        <v>59</v>
      </c>
      <c r="B103" s="1" t="s">
        <v>384</v>
      </c>
      <c r="C103" s="4" t="s">
        <v>385</v>
      </c>
      <c r="D103" s="2">
        <v>50000</v>
      </c>
      <c r="E103" s="2">
        <v>50000</v>
      </c>
      <c r="F103" s="2">
        <v>0</v>
      </c>
      <c r="G103" s="2">
        <v>0</v>
      </c>
    </row>
    <row r="104" spans="1:7" x14ac:dyDescent="0.25">
      <c r="A104" s="15" t="s">
        <v>59</v>
      </c>
      <c r="B104" s="15" t="s">
        <v>26</v>
      </c>
      <c r="C104" s="16" t="s">
        <v>188</v>
      </c>
      <c r="D104" s="8">
        <f>SUM(D99:D103)</f>
        <v>160000</v>
      </c>
      <c r="E104" s="8">
        <f>SUM(E99:E103)</f>
        <v>160000</v>
      </c>
      <c r="F104" s="8">
        <f>SUM(F99:F103)</f>
        <v>29793</v>
      </c>
      <c r="G104" s="8">
        <v>18.600000000000001</v>
      </c>
    </row>
    <row r="105" spans="1:7" x14ac:dyDescent="0.25">
      <c r="A105" s="15" t="s">
        <v>61</v>
      </c>
      <c r="B105" s="15" t="s">
        <v>62</v>
      </c>
      <c r="C105" s="16" t="s">
        <v>189</v>
      </c>
      <c r="D105" s="8">
        <v>430000</v>
      </c>
      <c r="E105" s="8">
        <v>430000</v>
      </c>
      <c r="F105" s="8">
        <v>94089</v>
      </c>
      <c r="G105" s="8">
        <v>21.88</v>
      </c>
    </row>
    <row r="106" spans="1:7" x14ac:dyDescent="0.25">
      <c r="A106" s="27" t="s">
        <v>63</v>
      </c>
      <c r="B106" s="27" t="s">
        <v>52</v>
      </c>
      <c r="C106" s="28" t="s">
        <v>178</v>
      </c>
      <c r="D106" s="29">
        <v>30000</v>
      </c>
      <c r="E106" s="29">
        <v>30000</v>
      </c>
      <c r="F106" s="29">
        <v>0</v>
      </c>
      <c r="G106" s="29">
        <v>0</v>
      </c>
    </row>
    <row r="107" spans="1:7" x14ac:dyDescent="0.25">
      <c r="A107" s="27" t="s">
        <v>63</v>
      </c>
      <c r="B107" s="27" t="s">
        <v>57</v>
      </c>
      <c r="C107" s="28" t="s">
        <v>183</v>
      </c>
      <c r="D107" s="29">
        <v>30000</v>
      </c>
      <c r="E107" s="29">
        <v>30000</v>
      </c>
      <c r="F107" s="29">
        <v>0</v>
      </c>
      <c r="G107" s="29">
        <v>0</v>
      </c>
    </row>
    <row r="108" spans="1:7" x14ac:dyDescent="0.25">
      <c r="A108" s="27" t="s">
        <v>63</v>
      </c>
      <c r="B108" s="27" t="s">
        <v>64</v>
      </c>
      <c r="C108" s="28" t="s">
        <v>190</v>
      </c>
      <c r="D108" s="29">
        <v>10000</v>
      </c>
      <c r="E108" s="29">
        <v>10000</v>
      </c>
      <c r="F108" s="29">
        <v>9396</v>
      </c>
      <c r="G108" s="29">
        <v>94</v>
      </c>
    </row>
    <row r="109" spans="1:7" x14ac:dyDescent="0.25">
      <c r="A109" s="15" t="s">
        <v>63</v>
      </c>
      <c r="B109" s="15" t="s">
        <v>26</v>
      </c>
      <c r="C109" s="16" t="s">
        <v>191</v>
      </c>
      <c r="D109" s="8">
        <v>70000</v>
      </c>
      <c r="E109" s="8">
        <v>70000</v>
      </c>
      <c r="F109" s="8">
        <f>SUM(F106:F108)</f>
        <v>9396</v>
      </c>
      <c r="G109" s="8">
        <v>13.4</v>
      </c>
    </row>
    <row r="110" spans="1:7" x14ac:dyDescent="0.25">
      <c r="A110" s="27" t="s">
        <v>65</v>
      </c>
      <c r="B110" s="27" t="s">
        <v>66</v>
      </c>
      <c r="C110" s="28" t="s">
        <v>192</v>
      </c>
      <c r="D110" s="29">
        <v>2000</v>
      </c>
      <c r="E110" s="29">
        <v>2000</v>
      </c>
      <c r="F110" s="29">
        <v>0</v>
      </c>
      <c r="G110" s="29">
        <v>0</v>
      </c>
    </row>
    <row r="111" spans="1:7" x14ac:dyDescent="0.25">
      <c r="A111" s="27" t="s">
        <v>65</v>
      </c>
      <c r="B111" s="27" t="s">
        <v>57</v>
      </c>
      <c r="C111" s="28" t="s">
        <v>183</v>
      </c>
      <c r="D111" s="29">
        <v>20000</v>
      </c>
      <c r="E111" s="29">
        <v>20000</v>
      </c>
      <c r="F111" s="29">
        <v>0</v>
      </c>
      <c r="G111" s="29">
        <v>0</v>
      </c>
    </row>
    <row r="112" spans="1:7" x14ac:dyDescent="0.25">
      <c r="A112" s="15" t="s">
        <v>65</v>
      </c>
      <c r="B112" s="15" t="s">
        <v>26</v>
      </c>
      <c r="C112" s="16" t="s">
        <v>193</v>
      </c>
      <c r="D112" s="8">
        <f>SUM(D110:D111)</f>
        <v>22000</v>
      </c>
      <c r="E112" s="8">
        <f>SUM(E110:E111)</f>
        <v>22000</v>
      </c>
      <c r="F112" s="8">
        <v>0</v>
      </c>
      <c r="G112" s="8">
        <v>0</v>
      </c>
    </row>
    <row r="113" spans="1:7" ht="30" x14ac:dyDescent="0.25">
      <c r="A113" s="15" t="s">
        <v>67</v>
      </c>
      <c r="B113" s="15" t="s">
        <v>57</v>
      </c>
      <c r="C113" s="16" t="s">
        <v>194</v>
      </c>
      <c r="D113" s="8">
        <v>50000</v>
      </c>
      <c r="E113" s="8">
        <v>50000</v>
      </c>
      <c r="F113" s="8">
        <v>0</v>
      </c>
      <c r="G113" s="8">
        <v>0</v>
      </c>
    </row>
    <row r="114" spans="1:7" x14ac:dyDescent="0.25">
      <c r="A114" s="1" t="s">
        <v>42</v>
      </c>
      <c r="B114" s="1" t="s">
        <v>57</v>
      </c>
      <c r="C114" s="4" t="s">
        <v>183</v>
      </c>
      <c r="D114" s="2">
        <v>50000</v>
      </c>
      <c r="E114" s="2">
        <v>50000</v>
      </c>
      <c r="F114" s="2">
        <v>0</v>
      </c>
      <c r="G114" s="2">
        <v>0</v>
      </c>
    </row>
    <row r="115" spans="1:7" x14ac:dyDescent="0.25">
      <c r="A115" s="1" t="s">
        <v>42</v>
      </c>
      <c r="B115" s="1" t="s">
        <v>68</v>
      </c>
      <c r="C115" s="4" t="s">
        <v>195</v>
      </c>
      <c r="D115" s="2">
        <v>654000</v>
      </c>
      <c r="E115" s="2">
        <v>654000</v>
      </c>
      <c r="F115" s="2">
        <v>163500</v>
      </c>
      <c r="G115" s="2">
        <v>25</v>
      </c>
    </row>
    <row r="116" spans="1:7" x14ac:dyDescent="0.25">
      <c r="A116" s="1" t="s">
        <v>42</v>
      </c>
      <c r="B116" s="1" t="s">
        <v>69</v>
      </c>
      <c r="C116" s="4" t="s">
        <v>196</v>
      </c>
      <c r="D116" s="2">
        <v>0</v>
      </c>
      <c r="E116" s="2">
        <v>0</v>
      </c>
      <c r="F116" s="2">
        <v>0</v>
      </c>
      <c r="G116" s="2">
        <v>0</v>
      </c>
    </row>
    <row r="117" spans="1:7" x14ac:dyDescent="0.25">
      <c r="A117" s="15" t="s">
        <v>42</v>
      </c>
      <c r="B117" s="15" t="s">
        <v>26</v>
      </c>
      <c r="C117" s="16" t="s">
        <v>197</v>
      </c>
      <c r="D117" s="8">
        <f>SUM(D114:D116)</f>
        <v>704000</v>
      </c>
      <c r="E117" s="8">
        <f>SUM(E114:E116)</f>
        <v>704000</v>
      </c>
      <c r="F117" s="8">
        <v>163500</v>
      </c>
      <c r="G117" s="8">
        <v>23.2</v>
      </c>
    </row>
    <row r="118" spans="1:7" x14ac:dyDescent="0.25">
      <c r="A118" s="27" t="s">
        <v>70</v>
      </c>
      <c r="B118" s="27" t="s">
        <v>71</v>
      </c>
      <c r="C118" s="28" t="s">
        <v>198</v>
      </c>
      <c r="D118" s="29">
        <v>0</v>
      </c>
      <c r="E118" s="29">
        <v>250</v>
      </c>
      <c r="F118" s="29">
        <v>62.03</v>
      </c>
      <c r="G118" s="29">
        <v>24.81</v>
      </c>
    </row>
    <row r="119" spans="1:7" x14ac:dyDescent="0.25">
      <c r="A119" s="1" t="s">
        <v>70</v>
      </c>
      <c r="B119" s="1" t="s">
        <v>57</v>
      </c>
      <c r="C119" s="4" t="s">
        <v>183</v>
      </c>
      <c r="D119" s="2">
        <v>200000</v>
      </c>
      <c r="E119" s="2">
        <v>199750</v>
      </c>
      <c r="F119" s="2">
        <v>0</v>
      </c>
      <c r="G119" s="2">
        <v>0</v>
      </c>
    </row>
    <row r="120" spans="1:7" x14ac:dyDescent="0.25">
      <c r="A120" s="1" t="s">
        <v>70</v>
      </c>
      <c r="B120" s="1" t="s">
        <v>72</v>
      </c>
      <c r="C120" s="4" t="s">
        <v>199</v>
      </c>
      <c r="D120" s="2">
        <v>120000</v>
      </c>
      <c r="E120" s="2">
        <v>120000</v>
      </c>
      <c r="F120" s="2">
        <v>0</v>
      </c>
      <c r="G120" s="2">
        <v>0</v>
      </c>
    </row>
    <row r="121" spans="1:7" x14ac:dyDescent="0.25">
      <c r="A121" s="1" t="s">
        <v>70</v>
      </c>
      <c r="B121" s="1" t="s">
        <v>68</v>
      </c>
      <c r="C121" s="4" t="s">
        <v>195</v>
      </c>
      <c r="D121" s="2">
        <v>1956000</v>
      </c>
      <c r="E121" s="2">
        <v>2060489.26</v>
      </c>
      <c r="F121" s="2">
        <v>720489.26</v>
      </c>
      <c r="G121" s="2">
        <v>35</v>
      </c>
    </row>
    <row r="122" spans="1:7" x14ac:dyDescent="0.25">
      <c r="A122" s="15" t="s">
        <v>70</v>
      </c>
      <c r="B122" s="15" t="s">
        <v>26</v>
      </c>
      <c r="C122" s="16" t="s">
        <v>200</v>
      </c>
      <c r="D122" s="8">
        <f>SUM(D118:D121)</f>
        <v>2276000</v>
      </c>
      <c r="E122" s="8">
        <f>SUM(E118:E121)</f>
        <v>2380489.2599999998</v>
      </c>
      <c r="F122" s="8">
        <f>SUM(F118:F121)</f>
        <v>720551.29</v>
      </c>
      <c r="G122" s="8">
        <v>30.3</v>
      </c>
    </row>
    <row r="123" spans="1:7" x14ac:dyDescent="0.25">
      <c r="A123" s="1" t="s">
        <v>29</v>
      </c>
      <c r="B123" s="1" t="s">
        <v>73</v>
      </c>
      <c r="C123" s="4" t="s">
        <v>203</v>
      </c>
      <c r="D123" s="2">
        <v>418000</v>
      </c>
      <c r="E123" s="2">
        <v>418000</v>
      </c>
      <c r="F123" s="2">
        <v>98382</v>
      </c>
      <c r="G123" s="2">
        <v>23.5</v>
      </c>
    </row>
    <row r="124" spans="1:7" x14ac:dyDescent="0.25">
      <c r="A124" s="1" t="s">
        <v>29</v>
      </c>
      <c r="B124" s="1" t="s">
        <v>74</v>
      </c>
      <c r="C124" s="4" t="s">
        <v>202</v>
      </c>
      <c r="D124" s="2">
        <v>95000</v>
      </c>
      <c r="E124" s="2">
        <v>95000</v>
      </c>
      <c r="F124" s="2">
        <v>24595.75</v>
      </c>
      <c r="G124" s="2">
        <v>25.9</v>
      </c>
    </row>
    <row r="125" spans="1:7" x14ac:dyDescent="0.25">
      <c r="A125" s="1" t="s">
        <v>29</v>
      </c>
      <c r="B125" s="1" t="s">
        <v>75</v>
      </c>
      <c r="C125" s="4" t="s">
        <v>201</v>
      </c>
      <c r="D125" s="2">
        <v>34000</v>
      </c>
      <c r="E125" s="2">
        <v>34000</v>
      </c>
      <c r="F125" s="2">
        <v>8854</v>
      </c>
      <c r="G125" s="2">
        <v>26</v>
      </c>
    </row>
    <row r="126" spans="1:7" x14ac:dyDescent="0.25">
      <c r="A126" s="1" t="s">
        <v>29</v>
      </c>
      <c r="B126" s="1" t="s">
        <v>76</v>
      </c>
      <c r="C126" s="4" t="s">
        <v>204</v>
      </c>
      <c r="D126" s="2">
        <v>2000</v>
      </c>
      <c r="E126" s="2">
        <v>2000</v>
      </c>
      <c r="F126" s="2">
        <v>314</v>
      </c>
      <c r="G126" s="2">
        <v>15.7</v>
      </c>
    </row>
    <row r="127" spans="1:7" x14ac:dyDescent="0.25">
      <c r="A127" s="1" t="s">
        <v>29</v>
      </c>
      <c r="B127" s="1" t="s">
        <v>77</v>
      </c>
      <c r="C127" s="4" t="s">
        <v>205</v>
      </c>
      <c r="D127" s="2">
        <v>90000</v>
      </c>
      <c r="E127" s="2">
        <v>90000</v>
      </c>
      <c r="F127" s="2">
        <v>15839</v>
      </c>
      <c r="G127" s="2">
        <v>17.600000000000001</v>
      </c>
    </row>
    <row r="128" spans="1:7" x14ac:dyDescent="0.25">
      <c r="A128" s="1" t="s">
        <v>29</v>
      </c>
      <c r="B128" s="1" t="s">
        <v>78</v>
      </c>
      <c r="C128" s="4" t="s">
        <v>206</v>
      </c>
      <c r="D128" s="2">
        <v>20000</v>
      </c>
      <c r="E128" s="2">
        <v>20000</v>
      </c>
      <c r="F128" s="2">
        <v>0</v>
      </c>
      <c r="G128" s="2">
        <v>0</v>
      </c>
    </row>
    <row r="129" spans="1:7" ht="30" x14ac:dyDescent="0.25">
      <c r="A129" s="1" t="s">
        <v>29</v>
      </c>
      <c r="B129" s="1" t="s">
        <v>53</v>
      </c>
      <c r="C129" s="4" t="s">
        <v>207</v>
      </c>
      <c r="D129" s="2">
        <v>20000</v>
      </c>
      <c r="E129" s="2">
        <v>20000</v>
      </c>
      <c r="F129" s="2">
        <v>518</v>
      </c>
      <c r="G129" s="2">
        <v>2.6</v>
      </c>
    </row>
    <row r="130" spans="1:7" x14ac:dyDescent="0.25">
      <c r="A130" s="1" t="s">
        <v>29</v>
      </c>
      <c r="B130" s="1" t="s">
        <v>71</v>
      </c>
      <c r="C130" s="4" t="s">
        <v>198</v>
      </c>
      <c r="D130" s="2">
        <v>2000</v>
      </c>
      <c r="E130" s="2">
        <v>2000</v>
      </c>
      <c r="F130" s="2">
        <v>1500.4</v>
      </c>
      <c r="G130" s="2">
        <v>75</v>
      </c>
    </row>
    <row r="131" spans="1:7" x14ac:dyDescent="0.25">
      <c r="A131" s="1" t="s">
        <v>29</v>
      </c>
      <c r="B131" s="1" t="s">
        <v>56</v>
      </c>
      <c r="C131" s="4" t="s">
        <v>182</v>
      </c>
      <c r="D131" s="2">
        <v>10000</v>
      </c>
      <c r="E131" s="2">
        <v>10000</v>
      </c>
      <c r="F131" s="2">
        <v>6595</v>
      </c>
      <c r="G131" s="2">
        <v>66</v>
      </c>
    </row>
    <row r="132" spans="1:7" x14ac:dyDescent="0.25">
      <c r="A132" s="1" t="s">
        <v>29</v>
      </c>
      <c r="B132" s="1" t="s">
        <v>57</v>
      </c>
      <c r="C132" s="4" t="s">
        <v>183</v>
      </c>
      <c r="D132" s="2">
        <v>15000</v>
      </c>
      <c r="E132" s="2">
        <v>15000</v>
      </c>
      <c r="F132" s="2">
        <v>0</v>
      </c>
      <c r="G132" s="2">
        <v>0</v>
      </c>
    </row>
    <row r="133" spans="1:7" x14ac:dyDescent="0.25">
      <c r="A133" s="1" t="s">
        <v>29</v>
      </c>
      <c r="B133" s="1" t="s">
        <v>79</v>
      </c>
      <c r="C133" s="4" t="s">
        <v>208</v>
      </c>
      <c r="D133" s="2">
        <v>6000</v>
      </c>
      <c r="E133" s="2">
        <v>6000</v>
      </c>
      <c r="F133" s="2">
        <v>0</v>
      </c>
      <c r="G133" s="2">
        <v>0</v>
      </c>
    </row>
    <row r="134" spans="1:7" x14ac:dyDescent="0.25">
      <c r="A134" s="1"/>
      <c r="B134" s="1"/>
      <c r="G134" s="21" t="s">
        <v>272</v>
      </c>
    </row>
    <row r="135" spans="1:7" x14ac:dyDescent="0.25">
      <c r="A135" s="10" t="s">
        <v>1</v>
      </c>
      <c r="B135" s="10" t="s">
        <v>2</v>
      </c>
      <c r="C135" s="11" t="s">
        <v>3</v>
      </c>
      <c r="D135" s="12" t="s">
        <v>128</v>
      </c>
      <c r="E135" s="7" t="s">
        <v>129</v>
      </c>
      <c r="F135" s="13" t="s">
        <v>172</v>
      </c>
      <c r="G135" s="7" t="s">
        <v>173</v>
      </c>
    </row>
    <row r="136" spans="1:7" x14ac:dyDescent="0.25">
      <c r="A136" s="14"/>
      <c r="B136" s="14"/>
      <c r="C136" s="11"/>
      <c r="D136" s="7" t="s">
        <v>174</v>
      </c>
      <c r="E136" s="7" t="s">
        <v>174</v>
      </c>
      <c r="F136" s="7" t="s">
        <v>174</v>
      </c>
      <c r="G136" s="7" t="s">
        <v>4</v>
      </c>
    </row>
    <row r="137" spans="1:7" x14ac:dyDescent="0.25">
      <c r="A137" s="1" t="s">
        <v>29</v>
      </c>
      <c r="B137" s="1" t="s">
        <v>80</v>
      </c>
      <c r="C137" s="4" t="s">
        <v>209</v>
      </c>
      <c r="D137" s="2">
        <v>2000</v>
      </c>
      <c r="E137" s="2">
        <v>2000</v>
      </c>
      <c r="F137" s="2">
        <v>1314</v>
      </c>
      <c r="G137" s="2">
        <v>65.7</v>
      </c>
    </row>
    <row r="138" spans="1:7" x14ac:dyDescent="0.25">
      <c r="A138" s="1" t="s">
        <v>29</v>
      </c>
      <c r="B138" s="1" t="s">
        <v>72</v>
      </c>
      <c r="C138" s="4" t="s">
        <v>199</v>
      </c>
      <c r="D138" s="2">
        <v>0</v>
      </c>
      <c r="E138" s="2">
        <v>0</v>
      </c>
      <c r="F138" s="2">
        <v>0</v>
      </c>
      <c r="G138" s="2">
        <v>0</v>
      </c>
    </row>
    <row r="139" spans="1:7" x14ac:dyDescent="0.25">
      <c r="A139" s="1" t="s">
        <v>29</v>
      </c>
      <c r="B139" s="1" t="s">
        <v>81</v>
      </c>
      <c r="C139" s="4" t="s">
        <v>210</v>
      </c>
      <c r="D139" s="2">
        <v>3000</v>
      </c>
      <c r="E139" s="2">
        <v>3000</v>
      </c>
      <c r="F139" s="2">
        <v>0</v>
      </c>
      <c r="G139" s="2">
        <v>0</v>
      </c>
    </row>
    <row r="140" spans="1:7" x14ac:dyDescent="0.25">
      <c r="A140" s="1" t="s">
        <v>29</v>
      </c>
      <c r="B140" s="1" t="s">
        <v>64</v>
      </c>
      <c r="C140" s="4" t="s">
        <v>190</v>
      </c>
      <c r="D140" s="2">
        <v>550</v>
      </c>
      <c r="E140" s="2">
        <v>550</v>
      </c>
      <c r="F140" s="2">
        <v>0</v>
      </c>
      <c r="G140" s="2">
        <v>0</v>
      </c>
    </row>
    <row r="141" spans="1:7" x14ac:dyDescent="0.25">
      <c r="A141" s="15" t="s">
        <v>29</v>
      </c>
      <c r="B141" s="15" t="s">
        <v>26</v>
      </c>
      <c r="C141" s="16" t="s">
        <v>211</v>
      </c>
      <c r="D141" s="8">
        <f>SUM(D123:D140)</f>
        <v>717550</v>
      </c>
      <c r="E141" s="8">
        <f>SUM(E123:E140)</f>
        <v>717550</v>
      </c>
      <c r="F141" s="8">
        <f>SUM(F123:F140)</f>
        <v>157912.15</v>
      </c>
      <c r="G141" s="8">
        <v>22</v>
      </c>
    </row>
    <row r="142" spans="1:7" x14ac:dyDescent="0.25">
      <c r="A142" s="1" t="s">
        <v>82</v>
      </c>
      <c r="B142" s="1" t="s">
        <v>53</v>
      </c>
      <c r="C142" s="4" t="s">
        <v>179</v>
      </c>
      <c r="D142" s="2">
        <v>0</v>
      </c>
      <c r="E142" s="2">
        <v>0</v>
      </c>
      <c r="F142" s="2">
        <v>0</v>
      </c>
      <c r="G142" s="2">
        <v>0</v>
      </c>
    </row>
    <row r="143" spans="1:7" x14ac:dyDescent="0.25">
      <c r="A143" s="1" t="s">
        <v>82</v>
      </c>
      <c r="B143" s="1" t="s">
        <v>66</v>
      </c>
      <c r="C143" s="4" t="s">
        <v>192</v>
      </c>
      <c r="D143" s="2">
        <v>6000</v>
      </c>
      <c r="E143" s="2">
        <v>6000</v>
      </c>
      <c r="F143" s="2">
        <v>1290</v>
      </c>
      <c r="G143" s="2">
        <v>21.5</v>
      </c>
    </row>
    <row r="144" spans="1:7" x14ac:dyDescent="0.25">
      <c r="A144" s="1" t="s">
        <v>82</v>
      </c>
      <c r="B144" s="1" t="s">
        <v>71</v>
      </c>
      <c r="C144" s="4" t="s">
        <v>198</v>
      </c>
      <c r="D144" s="2">
        <v>1000</v>
      </c>
      <c r="E144" s="2">
        <v>1000</v>
      </c>
      <c r="F144" s="2">
        <v>62.03</v>
      </c>
      <c r="G144" s="2">
        <v>6.2</v>
      </c>
    </row>
    <row r="145" spans="1:7" x14ac:dyDescent="0.25">
      <c r="A145" s="1" t="s">
        <v>82</v>
      </c>
      <c r="B145" s="1" t="s">
        <v>56</v>
      </c>
      <c r="C145" s="4" t="s">
        <v>182</v>
      </c>
      <c r="D145" s="2">
        <v>10000</v>
      </c>
      <c r="E145" s="2">
        <v>10000</v>
      </c>
      <c r="F145" s="2">
        <v>315</v>
      </c>
      <c r="G145" s="2">
        <v>3.2</v>
      </c>
    </row>
    <row r="146" spans="1:7" x14ac:dyDescent="0.25">
      <c r="A146" s="1" t="s">
        <v>82</v>
      </c>
      <c r="B146" s="1" t="s">
        <v>57</v>
      </c>
      <c r="C146" s="4" t="s">
        <v>183</v>
      </c>
      <c r="D146" s="2">
        <v>130000</v>
      </c>
      <c r="E146" s="2">
        <v>130000</v>
      </c>
      <c r="F146" s="2">
        <v>0</v>
      </c>
      <c r="G146" s="2">
        <v>0</v>
      </c>
    </row>
    <row r="147" spans="1:7" ht="30" x14ac:dyDescent="0.25">
      <c r="A147" s="15" t="s">
        <v>82</v>
      </c>
      <c r="B147" s="15" t="s">
        <v>26</v>
      </c>
      <c r="C147" s="16" t="s">
        <v>212</v>
      </c>
      <c r="D147" s="8">
        <f>SUM(D142:D146)</f>
        <v>147000</v>
      </c>
      <c r="E147" s="8">
        <f>SUM(E142:E146)</f>
        <v>147000</v>
      </c>
      <c r="F147" s="8">
        <f>SUM(F142:F146)</f>
        <v>1667.03</v>
      </c>
      <c r="G147" s="8">
        <v>1.1000000000000001</v>
      </c>
    </row>
    <row r="148" spans="1:7" x14ac:dyDescent="0.25">
      <c r="A148" s="1" t="s">
        <v>31</v>
      </c>
      <c r="B148" s="1" t="s">
        <v>52</v>
      </c>
      <c r="C148" s="4" t="s">
        <v>178</v>
      </c>
      <c r="D148" s="2">
        <v>100000</v>
      </c>
      <c r="E148" s="2">
        <v>100000</v>
      </c>
      <c r="F148" s="2">
        <v>15000</v>
      </c>
      <c r="G148" s="2">
        <v>15</v>
      </c>
    </row>
    <row r="149" spans="1:7" x14ac:dyDescent="0.25">
      <c r="A149" s="1" t="s">
        <v>31</v>
      </c>
      <c r="B149" s="1" t="s">
        <v>78</v>
      </c>
      <c r="C149" s="4" t="s">
        <v>213</v>
      </c>
      <c r="D149" s="2">
        <v>74000</v>
      </c>
      <c r="E149" s="2">
        <v>74000</v>
      </c>
      <c r="F149" s="2">
        <v>71638</v>
      </c>
      <c r="G149" s="2">
        <v>96.8</v>
      </c>
    </row>
    <row r="150" spans="1:7" x14ac:dyDescent="0.25">
      <c r="A150" s="1" t="s">
        <v>31</v>
      </c>
      <c r="B150" s="1" t="s">
        <v>53</v>
      </c>
      <c r="C150" s="4" t="s">
        <v>179</v>
      </c>
      <c r="D150" s="2">
        <v>42000</v>
      </c>
      <c r="E150" s="2">
        <v>42000</v>
      </c>
      <c r="F150" s="2">
        <v>5252.34</v>
      </c>
      <c r="G150" s="2">
        <v>12.5</v>
      </c>
    </row>
    <row r="151" spans="1:7" x14ac:dyDescent="0.25">
      <c r="A151" s="1" t="s">
        <v>31</v>
      </c>
      <c r="B151" s="1" t="s">
        <v>83</v>
      </c>
      <c r="C151" s="4" t="s">
        <v>214</v>
      </c>
      <c r="D151" s="2">
        <v>20000</v>
      </c>
      <c r="E151" s="2">
        <v>20000</v>
      </c>
      <c r="F151" s="2">
        <v>5267</v>
      </c>
      <c r="G151" s="2">
        <v>26.3</v>
      </c>
    </row>
    <row r="152" spans="1:7" x14ac:dyDescent="0.25">
      <c r="A152" s="1" t="s">
        <v>31</v>
      </c>
      <c r="B152" s="1" t="s">
        <v>84</v>
      </c>
      <c r="C152" s="4" t="s">
        <v>215</v>
      </c>
      <c r="D152" s="2">
        <v>120000</v>
      </c>
      <c r="E152" s="2">
        <v>120000</v>
      </c>
      <c r="F152" s="2">
        <v>18510</v>
      </c>
      <c r="G152" s="2">
        <v>15.4</v>
      </c>
    </row>
    <row r="153" spans="1:7" x14ac:dyDescent="0.25">
      <c r="A153" s="1" t="s">
        <v>31</v>
      </c>
      <c r="B153" s="1" t="s">
        <v>66</v>
      </c>
      <c r="C153" s="4" t="s">
        <v>192</v>
      </c>
      <c r="D153" s="2">
        <v>80000</v>
      </c>
      <c r="E153" s="2">
        <v>80000</v>
      </c>
      <c r="F153" s="2">
        <v>23260</v>
      </c>
      <c r="G153" s="2">
        <v>29.1</v>
      </c>
    </row>
    <row r="154" spans="1:7" x14ac:dyDescent="0.25">
      <c r="A154" s="1" t="s">
        <v>31</v>
      </c>
      <c r="B154" s="1" t="s">
        <v>56</v>
      </c>
      <c r="C154" s="4" t="s">
        <v>182</v>
      </c>
      <c r="D154" s="2">
        <v>854000</v>
      </c>
      <c r="E154" s="2">
        <v>854000</v>
      </c>
      <c r="F154" s="2">
        <v>226585.5</v>
      </c>
      <c r="G154" s="2">
        <v>26.5</v>
      </c>
    </row>
    <row r="155" spans="1:7" x14ac:dyDescent="0.25">
      <c r="A155" s="1" t="s">
        <v>31</v>
      </c>
      <c r="B155" s="1" t="s">
        <v>57</v>
      </c>
      <c r="C155" s="4" t="s">
        <v>183</v>
      </c>
      <c r="D155" s="2">
        <v>100000</v>
      </c>
      <c r="E155" s="2">
        <v>100000</v>
      </c>
      <c r="F155" s="2">
        <v>56763.56</v>
      </c>
      <c r="G155" s="2">
        <v>56.8</v>
      </c>
    </row>
    <row r="156" spans="1:7" x14ac:dyDescent="0.25">
      <c r="A156" s="1" t="s">
        <v>31</v>
      </c>
      <c r="B156" s="1" t="s">
        <v>80</v>
      </c>
      <c r="C156" s="4" t="s">
        <v>216</v>
      </c>
      <c r="D156" s="2">
        <v>30500</v>
      </c>
      <c r="E156" s="2">
        <v>30500</v>
      </c>
      <c r="F156" s="2">
        <v>4332</v>
      </c>
      <c r="G156" s="2">
        <v>14.2</v>
      </c>
    </row>
    <row r="157" spans="1:7" x14ac:dyDescent="0.25">
      <c r="A157" s="1" t="s">
        <v>31</v>
      </c>
      <c r="B157" s="1" t="s">
        <v>85</v>
      </c>
      <c r="C157" s="4" t="s">
        <v>217</v>
      </c>
      <c r="D157" s="2">
        <v>0</v>
      </c>
      <c r="E157" s="2">
        <v>0</v>
      </c>
      <c r="F157" s="2">
        <v>20000</v>
      </c>
    </row>
    <row r="158" spans="1:7" x14ac:dyDescent="0.25">
      <c r="A158" s="1" t="s">
        <v>31</v>
      </c>
      <c r="B158" s="1" t="s">
        <v>72</v>
      </c>
      <c r="C158" s="4" t="s">
        <v>199</v>
      </c>
      <c r="D158" s="2">
        <v>0</v>
      </c>
      <c r="E158" s="2">
        <v>0</v>
      </c>
      <c r="F158" s="2">
        <v>0</v>
      </c>
      <c r="G158" s="2">
        <v>0</v>
      </c>
    </row>
    <row r="159" spans="1:7" x14ac:dyDescent="0.25">
      <c r="A159" s="1" t="s">
        <v>31</v>
      </c>
      <c r="B159" s="1" t="s">
        <v>81</v>
      </c>
      <c r="C159" s="4" t="s">
        <v>210</v>
      </c>
      <c r="D159" s="2">
        <v>36000</v>
      </c>
      <c r="E159" s="2">
        <v>36000</v>
      </c>
      <c r="F159" s="2">
        <v>0</v>
      </c>
      <c r="G159" s="2">
        <v>0</v>
      </c>
    </row>
    <row r="160" spans="1:7" x14ac:dyDescent="0.25">
      <c r="A160" s="15" t="s">
        <v>31</v>
      </c>
      <c r="B160" s="15" t="s">
        <v>26</v>
      </c>
      <c r="C160" s="16" t="s">
        <v>219</v>
      </c>
      <c r="D160" s="8">
        <f>SUM(D148:D159)</f>
        <v>1456500</v>
      </c>
      <c r="E160" s="8">
        <f>SUM(E148:E159)</f>
        <v>1456500</v>
      </c>
      <c r="F160" s="8">
        <f>SUM(F148:F159)</f>
        <v>446608.39999999997</v>
      </c>
      <c r="G160" s="8">
        <v>30.7</v>
      </c>
    </row>
    <row r="161" spans="1:7" x14ac:dyDescent="0.25">
      <c r="A161" s="27" t="s">
        <v>87</v>
      </c>
      <c r="B161" s="27" t="s">
        <v>56</v>
      </c>
      <c r="C161" s="28" t="s">
        <v>182</v>
      </c>
      <c r="D161" s="29">
        <v>25000</v>
      </c>
      <c r="E161" s="29">
        <v>25000</v>
      </c>
      <c r="F161" s="29">
        <v>0</v>
      </c>
      <c r="G161" s="29">
        <v>0</v>
      </c>
    </row>
    <row r="162" spans="1:7" x14ac:dyDescent="0.25">
      <c r="A162" s="27" t="s">
        <v>87</v>
      </c>
      <c r="B162" s="27" t="s">
        <v>80</v>
      </c>
      <c r="C162" s="28" t="s">
        <v>216</v>
      </c>
      <c r="D162" s="29">
        <v>1000</v>
      </c>
      <c r="E162" s="29">
        <v>1000</v>
      </c>
      <c r="F162" s="29">
        <v>0</v>
      </c>
      <c r="G162" s="29">
        <v>0</v>
      </c>
    </row>
    <row r="163" spans="1:7" x14ac:dyDescent="0.25">
      <c r="A163" s="27" t="s">
        <v>87</v>
      </c>
      <c r="B163" s="27" t="s">
        <v>81</v>
      </c>
      <c r="C163" s="28" t="s">
        <v>210</v>
      </c>
      <c r="D163" s="29">
        <v>30000</v>
      </c>
      <c r="E163" s="29">
        <v>30000</v>
      </c>
      <c r="F163" s="29">
        <v>1700</v>
      </c>
      <c r="G163" s="29">
        <v>5.7</v>
      </c>
    </row>
    <row r="164" spans="1:7" x14ac:dyDescent="0.25">
      <c r="A164" s="27" t="s">
        <v>87</v>
      </c>
      <c r="B164" s="27" t="s">
        <v>88</v>
      </c>
      <c r="C164" s="28" t="s">
        <v>220</v>
      </c>
      <c r="D164" s="29">
        <v>40000</v>
      </c>
      <c r="E164" s="29">
        <v>40000</v>
      </c>
      <c r="F164" s="29">
        <v>0</v>
      </c>
      <c r="G164" s="29">
        <v>0</v>
      </c>
    </row>
    <row r="165" spans="1:7" x14ac:dyDescent="0.25">
      <c r="A165" s="15" t="s">
        <v>87</v>
      </c>
      <c r="B165" s="15" t="s">
        <v>26</v>
      </c>
      <c r="C165" s="16" t="s">
        <v>221</v>
      </c>
      <c r="D165" s="8">
        <v>96000</v>
      </c>
      <c r="E165" s="8">
        <v>96000</v>
      </c>
      <c r="F165" s="8">
        <f>SUM(F161:F164)</f>
        <v>1700</v>
      </c>
      <c r="G165" s="8">
        <v>1.8</v>
      </c>
    </row>
    <row r="166" spans="1:7" x14ac:dyDescent="0.25">
      <c r="A166" s="1" t="s">
        <v>89</v>
      </c>
      <c r="B166" s="1" t="s">
        <v>52</v>
      </c>
      <c r="C166" s="4" t="s">
        <v>178</v>
      </c>
      <c r="D166" s="2">
        <v>50000</v>
      </c>
      <c r="E166" s="2">
        <v>50000</v>
      </c>
      <c r="F166" s="2">
        <v>25500</v>
      </c>
      <c r="G166" s="2">
        <v>51</v>
      </c>
    </row>
    <row r="167" spans="1:7" x14ac:dyDescent="0.25">
      <c r="A167" s="1" t="s">
        <v>89</v>
      </c>
      <c r="B167" s="1" t="s">
        <v>78</v>
      </c>
      <c r="C167" s="4" t="s">
        <v>213</v>
      </c>
      <c r="D167" s="2">
        <v>50000</v>
      </c>
      <c r="E167" s="2">
        <v>10137</v>
      </c>
      <c r="F167" s="2">
        <v>0</v>
      </c>
      <c r="G167" s="2">
        <v>0</v>
      </c>
    </row>
    <row r="168" spans="1:7" x14ac:dyDescent="0.25">
      <c r="A168" s="1" t="s">
        <v>89</v>
      </c>
      <c r="B168" s="1" t="s">
        <v>53</v>
      </c>
      <c r="C168" s="4" t="s">
        <v>222</v>
      </c>
      <c r="D168" s="2">
        <v>130000</v>
      </c>
      <c r="E168" s="2">
        <v>130000</v>
      </c>
      <c r="F168" s="2">
        <v>49637.78</v>
      </c>
      <c r="G168" s="2">
        <v>38.200000000000003</v>
      </c>
    </row>
    <row r="169" spans="1:7" x14ac:dyDescent="0.25">
      <c r="A169" s="1" t="s">
        <v>306</v>
      </c>
      <c r="B169" s="1" t="s">
        <v>325</v>
      </c>
      <c r="C169" s="4" t="s">
        <v>214</v>
      </c>
      <c r="D169" s="2">
        <v>20000</v>
      </c>
      <c r="E169" s="2">
        <v>20000</v>
      </c>
      <c r="F169" s="2">
        <v>2442</v>
      </c>
      <c r="G169" s="2">
        <v>12.2</v>
      </c>
    </row>
    <row r="170" spans="1:7" x14ac:dyDescent="0.25">
      <c r="A170" s="1" t="s">
        <v>89</v>
      </c>
      <c r="B170" s="1" t="s">
        <v>84</v>
      </c>
      <c r="C170" s="4" t="s">
        <v>215</v>
      </c>
      <c r="D170" s="2">
        <v>110000</v>
      </c>
      <c r="E170" s="2">
        <v>110000</v>
      </c>
      <c r="F170" s="2">
        <v>26700</v>
      </c>
      <c r="G170" s="2">
        <v>24.3</v>
      </c>
    </row>
    <row r="171" spans="1:7" x14ac:dyDescent="0.25">
      <c r="A171" s="1" t="s">
        <v>89</v>
      </c>
      <c r="B171" s="1" t="s">
        <v>66</v>
      </c>
      <c r="C171" s="4" t="s">
        <v>192</v>
      </c>
      <c r="D171" s="2">
        <v>100000</v>
      </c>
      <c r="E171" s="2">
        <v>100000</v>
      </c>
      <c r="F171" s="2">
        <v>45150</v>
      </c>
      <c r="G171" s="2">
        <v>45.2</v>
      </c>
    </row>
    <row r="172" spans="1:7" x14ac:dyDescent="0.25">
      <c r="A172" s="1" t="s">
        <v>89</v>
      </c>
      <c r="B172" s="1" t="s">
        <v>54</v>
      </c>
      <c r="C172" s="4" t="s">
        <v>223</v>
      </c>
      <c r="D172" s="2">
        <v>20000</v>
      </c>
      <c r="E172" s="2">
        <v>20000</v>
      </c>
      <c r="F172" s="2">
        <v>1172.1600000000001</v>
      </c>
      <c r="G172" s="2">
        <v>5.9</v>
      </c>
    </row>
    <row r="173" spans="1:7" x14ac:dyDescent="0.25">
      <c r="A173" s="1" t="s">
        <v>89</v>
      </c>
      <c r="B173" s="1" t="s">
        <v>56</v>
      </c>
      <c r="C173" s="4" t="s">
        <v>182</v>
      </c>
      <c r="D173" s="2">
        <v>250000</v>
      </c>
      <c r="E173" s="2">
        <v>250000</v>
      </c>
      <c r="F173" s="2">
        <v>0</v>
      </c>
      <c r="G173" s="2">
        <v>0</v>
      </c>
    </row>
    <row r="174" spans="1:7" x14ac:dyDescent="0.25">
      <c r="A174" s="1" t="s">
        <v>89</v>
      </c>
      <c r="B174" s="1" t="s">
        <v>57</v>
      </c>
      <c r="C174" s="4" t="s">
        <v>183</v>
      </c>
      <c r="D174" s="2">
        <v>30000</v>
      </c>
      <c r="E174" s="2">
        <v>69863</v>
      </c>
      <c r="F174" s="2">
        <v>69863</v>
      </c>
      <c r="G174" s="2">
        <v>100</v>
      </c>
    </row>
    <row r="175" spans="1:7" x14ac:dyDescent="0.25">
      <c r="A175" s="1" t="s">
        <v>89</v>
      </c>
      <c r="B175" s="1" t="s">
        <v>72</v>
      </c>
      <c r="C175" s="4" t="s">
        <v>199</v>
      </c>
      <c r="D175" s="2">
        <v>740000</v>
      </c>
      <c r="E175" s="2">
        <v>740000</v>
      </c>
      <c r="F175" s="2">
        <v>132000</v>
      </c>
      <c r="G175" s="2">
        <v>17.8</v>
      </c>
    </row>
    <row r="176" spans="1:7" x14ac:dyDescent="0.25">
      <c r="A176" s="1" t="s">
        <v>89</v>
      </c>
      <c r="B176" s="1" t="s">
        <v>69</v>
      </c>
      <c r="C176" s="4" t="s">
        <v>196</v>
      </c>
      <c r="D176" s="2">
        <v>4000000</v>
      </c>
      <c r="E176" s="2">
        <v>4000000</v>
      </c>
      <c r="F176" s="2">
        <v>39817</v>
      </c>
      <c r="G176" s="2">
        <v>1</v>
      </c>
    </row>
    <row r="177" spans="1:7" x14ac:dyDescent="0.25">
      <c r="A177" s="1" t="s">
        <v>89</v>
      </c>
      <c r="B177" s="1" t="s">
        <v>90</v>
      </c>
      <c r="C177" s="4" t="s">
        <v>224</v>
      </c>
      <c r="D177" s="2">
        <v>0</v>
      </c>
      <c r="E177" s="2">
        <v>0</v>
      </c>
      <c r="F177" s="2">
        <v>0</v>
      </c>
      <c r="G177" s="2">
        <v>0</v>
      </c>
    </row>
    <row r="178" spans="1:7" x14ac:dyDescent="0.25">
      <c r="A178" s="30" t="s">
        <v>89</v>
      </c>
      <c r="B178" s="30" t="s">
        <v>26</v>
      </c>
      <c r="C178" s="31" t="s">
        <v>225</v>
      </c>
      <c r="D178" s="32">
        <f>SUM(D166:D177)</f>
        <v>5500000</v>
      </c>
      <c r="E178" s="32">
        <f>SUM(E166:E177)</f>
        <v>5500000</v>
      </c>
      <c r="F178" s="32">
        <f>SUM(F166:F177)</f>
        <v>392281.94</v>
      </c>
      <c r="G178" s="32">
        <v>7.1</v>
      </c>
    </row>
    <row r="179" spans="1:7" x14ac:dyDescent="0.25">
      <c r="A179" s="27" t="s">
        <v>91</v>
      </c>
      <c r="B179" s="27" t="s">
        <v>52</v>
      </c>
      <c r="C179" s="28" t="s">
        <v>178</v>
      </c>
      <c r="D179" s="29">
        <v>10000</v>
      </c>
      <c r="E179" s="29">
        <v>10000</v>
      </c>
      <c r="F179" s="29">
        <v>0</v>
      </c>
      <c r="G179" s="29">
        <v>0</v>
      </c>
    </row>
    <row r="180" spans="1:7" x14ac:dyDescent="0.25">
      <c r="A180" s="27" t="s">
        <v>91</v>
      </c>
      <c r="B180" s="27" t="s">
        <v>53</v>
      </c>
      <c r="C180" s="28" t="s">
        <v>179</v>
      </c>
      <c r="D180" s="29">
        <v>10000</v>
      </c>
      <c r="E180" s="29">
        <v>10000</v>
      </c>
      <c r="F180" s="29">
        <v>0</v>
      </c>
      <c r="G180" s="29">
        <v>0</v>
      </c>
    </row>
    <row r="181" spans="1:7" x14ac:dyDescent="0.25">
      <c r="A181" s="27" t="s">
        <v>91</v>
      </c>
      <c r="B181" s="27" t="s">
        <v>56</v>
      </c>
      <c r="C181" s="28" t="s">
        <v>182</v>
      </c>
      <c r="D181" s="29">
        <v>20000</v>
      </c>
      <c r="E181" s="29">
        <v>20000</v>
      </c>
      <c r="F181" s="29">
        <v>8470</v>
      </c>
      <c r="G181" s="29">
        <v>42.4</v>
      </c>
    </row>
    <row r="182" spans="1:7" x14ac:dyDescent="0.25">
      <c r="A182" s="15" t="s">
        <v>91</v>
      </c>
      <c r="B182" s="15" t="s">
        <v>26</v>
      </c>
      <c r="C182" s="16" t="s">
        <v>226</v>
      </c>
      <c r="D182" s="8">
        <v>40000</v>
      </c>
      <c r="E182" s="8">
        <v>40000</v>
      </c>
      <c r="F182" s="8">
        <f>SUM(F179:F181)</f>
        <v>8470</v>
      </c>
      <c r="G182" s="8">
        <v>21.2</v>
      </c>
    </row>
    <row r="183" spans="1:7" x14ac:dyDescent="0.25">
      <c r="A183" s="15"/>
      <c r="B183" s="15"/>
      <c r="C183" s="16"/>
      <c r="D183" s="8"/>
      <c r="E183" s="8"/>
      <c r="F183" s="8"/>
      <c r="G183" s="8"/>
    </row>
    <row r="184" spans="1:7" x14ac:dyDescent="0.25">
      <c r="A184" s="15"/>
      <c r="B184" s="15"/>
      <c r="C184" s="16"/>
      <c r="D184" s="8"/>
      <c r="E184" s="8"/>
      <c r="F184" s="8"/>
      <c r="G184" s="22" t="s">
        <v>273</v>
      </c>
    </row>
    <row r="185" spans="1:7" x14ac:dyDescent="0.25">
      <c r="A185" s="10" t="s">
        <v>1</v>
      </c>
      <c r="B185" s="10" t="s">
        <v>2</v>
      </c>
      <c r="C185" s="11" t="s">
        <v>3</v>
      </c>
      <c r="D185" s="12" t="s">
        <v>128</v>
      </c>
      <c r="E185" s="7" t="s">
        <v>129</v>
      </c>
      <c r="F185" s="13" t="s">
        <v>172</v>
      </c>
      <c r="G185" s="7" t="s">
        <v>173</v>
      </c>
    </row>
    <row r="186" spans="1:7" x14ac:dyDescent="0.25">
      <c r="A186" s="14"/>
      <c r="B186" s="14"/>
      <c r="C186" s="11"/>
      <c r="D186" s="7" t="s">
        <v>174</v>
      </c>
      <c r="E186" s="7" t="s">
        <v>174</v>
      </c>
      <c r="F186" s="7" t="s">
        <v>174</v>
      </c>
      <c r="G186" s="7" t="s">
        <v>4</v>
      </c>
    </row>
    <row r="187" spans="1:7" x14ac:dyDescent="0.25">
      <c r="A187" s="1" t="s">
        <v>34</v>
      </c>
      <c r="B187" s="1" t="s">
        <v>72</v>
      </c>
      <c r="C187" s="4" t="s">
        <v>199</v>
      </c>
      <c r="D187" s="2">
        <v>50000</v>
      </c>
      <c r="E187" s="2">
        <v>50000</v>
      </c>
      <c r="F187" s="2">
        <v>0</v>
      </c>
      <c r="G187" s="2">
        <v>0</v>
      </c>
    </row>
    <row r="188" spans="1:7" x14ac:dyDescent="0.25">
      <c r="A188" s="27" t="s">
        <v>34</v>
      </c>
      <c r="B188" s="27" t="s">
        <v>81</v>
      </c>
      <c r="C188" s="28" t="s">
        <v>210</v>
      </c>
      <c r="D188" s="29">
        <v>10000</v>
      </c>
      <c r="E188" s="29">
        <v>10000</v>
      </c>
      <c r="F188" s="29">
        <v>0</v>
      </c>
      <c r="G188" s="29">
        <v>0</v>
      </c>
    </row>
    <row r="189" spans="1:7" x14ac:dyDescent="0.25">
      <c r="A189" s="15" t="s">
        <v>34</v>
      </c>
      <c r="B189" s="15" t="s">
        <v>26</v>
      </c>
      <c r="C189" s="16" t="s">
        <v>227</v>
      </c>
      <c r="D189" s="8">
        <v>60000</v>
      </c>
      <c r="E189" s="8">
        <v>60000</v>
      </c>
      <c r="F189" s="8">
        <v>0</v>
      </c>
      <c r="G189" s="8">
        <v>0</v>
      </c>
    </row>
    <row r="190" spans="1:7" x14ac:dyDescent="0.25">
      <c r="A190" s="27" t="s">
        <v>36</v>
      </c>
      <c r="B190" s="27" t="s">
        <v>52</v>
      </c>
      <c r="C190" s="28" t="s">
        <v>178</v>
      </c>
      <c r="D190" s="29">
        <v>60000</v>
      </c>
      <c r="E190" s="29">
        <v>60000</v>
      </c>
      <c r="F190" s="29">
        <v>0</v>
      </c>
      <c r="G190" s="29">
        <v>0</v>
      </c>
    </row>
    <row r="191" spans="1:7" x14ac:dyDescent="0.25">
      <c r="A191" s="27" t="s">
        <v>36</v>
      </c>
      <c r="B191" s="27" t="s">
        <v>78</v>
      </c>
      <c r="C191" s="28" t="s">
        <v>296</v>
      </c>
      <c r="D191" s="29">
        <v>20000</v>
      </c>
      <c r="E191" s="29">
        <v>20000</v>
      </c>
      <c r="F191" s="29">
        <v>0</v>
      </c>
      <c r="G191" s="29">
        <v>0</v>
      </c>
    </row>
    <row r="192" spans="1:7" x14ac:dyDescent="0.25">
      <c r="A192" s="27" t="s">
        <v>36</v>
      </c>
      <c r="B192" s="27" t="s">
        <v>53</v>
      </c>
      <c r="C192" s="28" t="s">
        <v>179</v>
      </c>
      <c r="D192" s="29">
        <v>30000</v>
      </c>
      <c r="E192" s="29">
        <v>30000</v>
      </c>
      <c r="F192" s="29">
        <v>82</v>
      </c>
      <c r="G192" s="29">
        <v>0.3</v>
      </c>
    </row>
    <row r="193" spans="1:7" x14ac:dyDescent="0.25">
      <c r="A193" s="27" t="s">
        <v>36</v>
      </c>
      <c r="B193" s="27" t="s">
        <v>83</v>
      </c>
      <c r="C193" s="28" t="s">
        <v>214</v>
      </c>
      <c r="D193" s="29">
        <v>420000</v>
      </c>
      <c r="E193" s="29">
        <v>420000</v>
      </c>
      <c r="F193" s="29">
        <v>101176</v>
      </c>
      <c r="G193" s="29">
        <v>24.1</v>
      </c>
    </row>
    <row r="194" spans="1:7" x14ac:dyDescent="0.25">
      <c r="A194" s="27" t="s">
        <v>36</v>
      </c>
      <c r="B194" s="27" t="s">
        <v>84</v>
      </c>
      <c r="C194" s="28" t="s">
        <v>215</v>
      </c>
      <c r="D194" s="29">
        <v>500000</v>
      </c>
      <c r="E194" s="29">
        <v>500000</v>
      </c>
      <c r="F194" s="29">
        <v>93810</v>
      </c>
      <c r="G194" s="29">
        <v>18.8</v>
      </c>
    </row>
    <row r="195" spans="1:7" x14ac:dyDescent="0.25">
      <c r="A195" s="27" t="s">
        <v>36</v>
      </c>
      <c r="B195" s="27" t="s">
        <v>66</v>
      </c>
      <c r="C195" s="28" t="s">
        <v>192</v>
      </c>
      <c r="D195" s="29">
        <v>80000</v>
      </c>
      <c r="E195" s="29">
        <v>80000</v>
      </c>
      <c r="F195" s="29">
        <v>13730</v>
      </c>
      <c r="G195" s="29">
        <v>17.2</v>
      </c>
    </row>
    <row r="196" spans="1:7" x14ac:dyDescent="0.25">
      <c r="A196" s="27" t="s">
        <v>36</v>
      </c>
      <c r="B196" s="27" t="s">
        <v>56</v>
      </c>
      <c r="C196" s="28" t="s">
        <v>182</v>
      </c>
      <c r="D196" s="29">
        <v>150000</v>
      </c>
      <c r="E196" s="29">
        <v>150000</v>
      </c>
      <c r="F196" s="29">
        <v>27223.599999999999</v>
      </c>
      <c r="G196" s="29">
        <v>18.100000000000001</v>
      </c>
    </row>
    <row r="197" spans="1:7" x14ac:dyDescent="0.25">
      <c r="A197" s="27" t="s">
        <v>36</v>
      </c>
      <c r="B197" s="27" t="s">
        <v>57</v>
      </c>
      <c r="C197" s="28" t="s">
        <v>183</v>
      </c>
      <c r="D197" s="29">
        <v>200000</v>
      </c>
      <c r="E197" s="29">
        <v>200000</v>
      </c>
      <c r="F197" s="29">
        <v>0</v>
      </c>
      <c r="G197" s="29">
        <v>0</v>
      </c>
    </row>
    <row r="198" spans="1:7" x14ac:dyDescent="0.25">
      <c r="A198" s="27" t="s">
        <v>36</v>
      </c>
      <c r="B198" s="27" t="s">
        <v>92</v>
      </c>
      <c r="C198" s="28" t="s">
        <v>228</v>
      </c>
      <c r="D198" s="29">
        <v>100000</v>
      </c>
      <c r="E198" s="29">
        <v>100000</v>
      </c>
      <c r="F198" s="29">
        <v>61876</v>
      </c>
      <c r="G198" s="29">
        <v>61.9</v>
      </c>
    </row>
    <row r="199" spans="1:7" x14ac:dyDescent="0.25">
      <c r="A199" s="27" t="s">
        <v>36</v>
      </c>
      <c r="B199" s="27" t="s">
        <v>69</v>
      </c>
      <c r="C199" s="28" t="s">
        <v>196</v>
      </c>
      <c r="D199" s="29">
        <v>200000</v>
      </c>
      <c r="E199" s="29">
        <v>200000</v>
      </c>
      <c r="F199" s="29">
        <v>0</v>
      </c>
      <c r="G199" s="29">
        <v>0</v>
      </c>
    </row>
    <row r="200" spans="1:7" x14ac:dyDescent="0.25">
      <c r="A200" s="15" t="s">
        <v>36</v>
      </c>
      <c r="B200" s="15" t="s">
        <v>26</v>
      </c>
      <c r="C200" s="16" t="s">
        <v>160</v>
      </c>
      <c r="D200" s="8">
        <f>SUM(D190:D199)</f>
        <v>1760000</v>
      </c>
      <c r="E200" s="8">
        <f>SUM(E190:E199)</f>
        <v>1760000</v>
      </c>
      <c r="F200" s="8">
        <f>SUM(F190:F199)</f>
        <v>297897.59999999998</v>
      </c>
      <c r="G200" s="8">
        <v>16.899999999999999</v>
      </c>
    </row>
    <row r="201" spans="1:7" x14ac:dyDescent="0.25">
      <c r="A201" s="27" t="s">
        <v>93</v>
      </c>
      <c r="B201" s="27" t="s">
        <v>52</v>
      </c>
      <c r="C201" s="28" t="s">
        <v>178</v>
      </c>
      <c r="D201" s="29">
        <v>20000</v>
      </c>
      <c r="E201" s="29">
        <v>20000</v>
      </c>
      <c r="F201" s="29">
        <v>0</v>
      </c>
      <c r="G201" s="29">
        <v>0</v>
      </c>
    </row>
    <row r="202" spans="1:7" x14ac:dyDescent="0.25">
      <c r="A202" s="27" t="s">
        <v>93</v>
      </c>
      <c r="B202" s="27" t="s">
        <v>78</v>
      </c>
      <c r="C202" s="28" t="s">
        <v>213</v>
      </c>
      <c r="D202" s="29">
        <v>5000</v>
      </c>
      <c r="E202" s="29">
        <v>5000</v>
      </c>
      <c r="F202" s="29">
        <v>0</v>
      </c>
      <c r="G202" s="29">
        <v>0</v>
      </c>
    </row>
    <row r="203" spans="1:7" x14ac:dyDescent="0.25">
      <c r="A203" s="27" t="s">
        <v>93</v>
      </c>
      <c r="B203" s="27" t="s">
        <v>53</v>
      </c>
      <c r="C203" s="28" t="s">
        <v>179</v>
      </c>
      <c r="D203" s="29">
        <v>70000</v>
      </c>
      <c r="E203" s="29">
        <v>70000</v>
      </c>
      <c r="F203" s="29">
        <v>0</v>
      </c>
      <c r="G203" s="29">
        <v>0</v>
      </c>
    </row>
    <row r="204" spans="1:7" x14ac:dyDescent="0.25">
      <c r="A204" s="27" t="s">
        <v>93</v>
      </c>
      <c r="B204" s="27" t="s">
        <v>66</v>
      </c>
      <c r="C204" s="28" t="s">
        <v>192</v>
      </c>
      <c r="D204" s="29">
        <v>0</v>
      </c>
      <c r="E204" s="29">
        <v>2820</v>
      </c>
      <c r="F204" s="29">
        <v>2820</v>
      </c>
      <c r="G204" s="29">
        <v>100</v>
      </c>
    </row>
    <row r="205" spans="1:7" x14ac:dyDescent="0.25">
      <c r="A205" s="27" t="s">
        <v>93</v>
      </c>
      <c r="B205" s="27" t="s">
        <v>55</v>
      </c>
      <c r="C205" s="28" t="s">
        <v>181</v>
      </c>
      <c r="D205" s="29">
        <v>400000</v>
      </c>
      <c r="E205" s="29">
        <v>400000</v>
      </c>
      <c r="F205" s="29">
        <v>0</v>
      </c>
      <c r="G205" s="29">
        <v>0</v>
      </c>
    </row>
    <row r="206" spans="1:7" x14ac:dyDescent="0.25">
      <c r="A206" s="27" t="s">
        <v>93</v>
      </c>
      <c r="B206" s="27" t="s">
        <v>56</v>
      </c>
      <c r="C206" s="28" t="s">
        <v>182</v>
      </c>
      <c r="D206" s="29">
        <v>90000</v>
      </c>
      <c r="E206" s="29">
        <v>90000</v>
      </c>
      <c r="F206" s="29">
        <v>28659</v>
      </c>
      <c r="G206" s="29">
        <v>31.8</v>
      </c>
    </row>
    <row r="207" spans="1:7" x14ac:dyDescent="0.25">
      <c r="A207" s="27" t="s">
        <v>93</v>
      </c>
      <c r="B207" s="27" t="s">
        <v>57</v>
      </c>
      <c r="C207" s="28" t="s">
        <v>183</v>
      </c>
      <c r="D207" s="29">
        <v>100000</v>
      </c>
      <c r="E207" s="29">
        <v>100000</v>
      </c>
      <c r="F207" s="29">
        <v>75958</v>
      </c>
      <c r="G207" s="29">
        <v>76</v>
      </c>
    </row>
    <row r="208" spans="1:7" x14ac:dyDescent="0.25">
      <c r="A208" s="27" t="s">
        <v>93</v>
      </c>
      <c r="B208" s="27" t="s">
        <v>69</v>
      </c>
      <c r="C208" s="28" t="s">
        <v>196</v>
      </c>
      <c r="D208" s="29">
        <v>250000</v>
      </c>
      <c r="E208" s="29">
        <v>250000</v>
      </c>
      <c r="F208" s="29">
        <v>19300</v>
      </c>
      <c r="G208" s="29">
        <v>7.7</v>
      </c>
    </row>
    <row r="209" spans="1:7" x14ac:dyDescent="0.25">
      <c r="A209" s="15" t="s">
        <v>93</v>
      </c>
      <c r="B209" s="15" t="s">
        <v>26</v>
      </c>
      <c r="C209" s="16" t="s">
        <v>229</v>
      </c>
      <c r="D209" s="8">
        <f>SUM(D201:D208)</f>
        <v>935000</v>
      </c>
      <c r="E209" s="8">
        <f>SUM(E201:E208)</f>
        <v>937820</v>
      </c>
      <c r="F209" s="8">
        <v>126737</v>
      </c>
      <c r="G209" s="8">
        <v>13.5</v>
      </c>
    </row>
    <row r="210" spans="1:7" x14ac:dyDescent="0.25">
      <c r="A210" s="27" t="s">
        <v>38</v>
      </c>
      <c r="B210" s="27" t="s">
        <v>52</v>
      </c>
      <c r="C210" s="28" t="s">
        <v>178</v>
      </c>
      <c r="D210" s="29">
        <v>60000</v>
      </c>
      <c r="E210" s="29">
        <v>60000</v>
      </c>
      <c r="F210" s="29">
        <v>0</v>
      </c>
      <c r="G210" s="29">
        <v>0</v>
      </c>
    </row>
    <row r="211" spans="1:7" x14ac:dyDescent="0.25">
      <c r="A211" s="27" t="s">
        <v>38</v>
      </c>
      <c r="B211" s="27" t="s">
        <v>78</v>
      </c>
      <c r="C211" s="28" t="s">
        <v>213</v>
      </c>
      <c r="D211" s="29">
        <v>0</v>
      </c>
      <c r="E211" s="29">
        <v>0</v>
      </c>
      <c r="F211" s="29">
        <v>0</v>
      </c>
      <c r="G211" s="29">
        <v>0</v>
      </c>
    </row>
    <row r="212" spans="1:7" x14ac:dyDescent="0.25">
      <c r="A212" s="27" t="s">
        <v>38</v>
      </c>
      <c r="B212" s="27" t="s">
        <v>53</v>
      </c>
      <c r="C212" s="28" t="s">
        <v>179</v>
      </c>
      <c r="D212" s="29">
        <v>5000</v>
      </c>
      <c r="E212" s="29">
        <v>5000</v>
      </c>
      <c r="F212" s="29">
        <v>0</v>
      </c>
      <c r="G212" s="29">
        <v>0</v>
      </c>
    </row>
    <row r="213" spans="1:7" x14ac:dyDescent="0.25">
      <c r="A213" s="27" t="s">
        <v>38</v>
      </c>
      <c r="B213" s="27" t="s">
        <v>66</v>
      </c>
      <c r="C213" s="28" t="s">
        <v>192</v>
      </c>
      <c r="D213" s="29">
        <v>3000</v>
      </c>
      <c r="E213" s="29">
        <v>3000</v>
      </c>
      <c r="F213" s="29">
        <v>360</v>
      </c>
      <c r="G213" s="29">
        <v>12</v>
      </c>
    </row>
    <row r="214" spans="1:7" x14ac:dyDescent="0.25">
      <c r="A214" s="27" t="s">
        <v>38</v>
      </c>
      <c r="B214" s="27" t="s">
        <v>56</v>
      </c>
      <c r="C214" s="28" t="s">
        <v>182</v>
      </c>
      <c r="D214" s="29">
        <v>30000</v>
      </c>
      <c r="E214" s="29">
        <v>30000</v>
      </c>
      <c r="F214" s="29">
        <v>0</v>
      </c>
      <c r="G214" s="29">
        <v>0</v>
      </c>
    </row>
    <row r="215" spans="1:7" x14ac:dyDescent="0.25">
      <c r="A215" s="27" t="s">
        <v>38</v>
      </c>
      <c r="B215" s="27" t="s">
        <v>384</v>
      </c>
      <c r="C215" s="28" t="s">
        <v>196</v>
      </c>
      <c r="D215" s="29">
        <v>50000</v>
      </c>
      <c r="E215" s="29">
        <v>50000</v>
      </c>
      <c r="F215" s="29">
        <v>0</v>
      </c>
      <c r="G215" s="29">
        <v>0</v>
      </c>
    </row>
    <row r="216" spans="1:7" x14ac:dyDescent="0.25">
      <c r="A216" s="15" t="s">
        <v>38</v>
      </c>
      <c r="B216" s="15" t="s">
        <v>26</v>
      </c>
      <c r="C216" s="16" t="s">
        <v>231</v>
      </c>
      <c r="D216" s="8">
        <f>SUM(D210:D215)</f>
        <v>148000</v>
      </c>
      <c r="E216" s="8">
        <f>SUM(E210:E215)</f>
        <v>148000</v>
      </c>
      <c r="F216" s="8">
        <f>SUM(F210:F215)</f>
        <v>360</v>
      </c>
      <c r="G216" s="8">
        <v>0.2</v>
      </c>
    </row>
    <row r="217" spans="1:7" x14ac:dyDescent="0.25">
      <c r="A217" s="1" t="s">
        <v>95</v>
      </c>
      <c r="B217" s="1" t="s">
        <v>53</v>
      </c>
      <c r="C217" s="4" t="s">
        <v>179</v>
      </c>
      <c r="D217" s="2">
        <v>15000</v>
      </c>
      <c r="E217" s="2">
        <v>15000</v>
      </c>
      <c r="F217" s="2">
        <v>0</v>
      </c>
      <c r="G217" s="2">
        <v>0</v>
      </c>
    </row>
    <row r="218" spans="1:7" x14ac:dyDescent="0.25">
      <c r="A218" s="1" t="s">
        <v>95</v>
      </c>
      <c r="B218" s="1" t="s">
        <v>57</v>
      </c>
      <c r="C218" s="4" t="s">
        <v>183</v>
      </c>
      <c r="D218" s="2">
        <v>15000</v>
      </c>
      <c r="E218" s="2">
        <v>15000</v>
      </c>
      <c r="F218" s="2">
        <v>0</v>
      </c>
      <c r="G218" s="2">
        <v>0</v>
      </c>
    </row>
    <row r="219" spans="1:7" x14ac:dyDescent="0.25">
      <c r="A219" s="15" t="s">
        <v>95</v>
      </c>
      <c r="B219" s="15" t="s">
        <v>26</v>
      </c>
      <c r="C219" s="16" t="s">
        <v>232</v>
      </c>
      <c r="D219" s="8">
        <v>30000</v>
      </c>
      <c r="E219" s="8">
        <v>30000</v>
      </c>
      <c r="F219" s="8">
        <v>0</v>
      </c>
      <c r="G219" s="8">
        <v>0</v>
      </c>
    </row>
    <row r="220" spans="1:7" x14ac:dyDescent="0.25">
      <c r="A220" s="1" t="s">
        <v>40</v>
      </c>
      <c r="B220" s="1" t="s">
        <v>55</v>
      </c>
      <c r="C220" s="4" t="s">
        <v>181</v>
      </c>
      <c r="D220" s="2">
        <v>2000</v>
      </c>
      <c r="E220" s="2">
        <v>2000</v>
      </c>
      <c r="F220" s="2">
        <v>2000</v>
      </c>
      <c r="G220" s="2">
        <v>100</v>
      </c>
    </row>
    <row r="221" spans="1:7" x14ac:dyDescent="0.25">
      <c r="A221" s="1" t="s">
        <v>40</v>
      </c>
      <c r="B221" s="1" t="s">
        <v>56</v>
      </c>
      <c r="C221" s="4" t="s">
        <v>182</v>
      </c>
      <c r="D221" s="2">
        <v>60000</v>
      </c>
      <c r="E221" s="2">
        <v>60000</v>
      </c>
      <c r="F221" s="2">
        <v>10890</v>
      </c>
      <c r="G221" s="2">
        <v>18.2</v>
      </c>
    </row>
    <row r="222" spans="1:7" x14ac:dyDescent="0.25">
      <c r="A222" s="1" t="s">
        <v>311</v>
      </c>
      <c r="B222" s="1" t="s">
        <v>386</v>
      </c>
      <c r="C222" s="4" t="s">
        <v>387</v>
      </c>
      <c r="D222" s="2">
        <v>0</v>
      </c>
      <c r="E222" s="2">
        <v>200</v>
      </c>
      <c r="F222" s="2">
        <v>200</v>
      </c>
      <c r="G222" s="2">
        <v>100</v>
      </c>
    </row>
    <row r="223" spans="1:7" x14ac:dyDescent="0.25">
      <c r="A223" s="1" t="s">
        <v>40</v>
      </c>
      <c r="B223" s="1" t="s">
        <v>96</v>
      </c>
      <c r="C223" s="4" t="s">
        <v>233</v>
      </c>
      <c r="D223" s="2">
        <v>20000</v>
      </c>
      <c r="E223" s="2">
        <v>19800</v>
      </c>
      <c r="F223" s="2">
        <v>612</v>
      </c>
      <c r="G223" s="2">
        <v>3.1</v>
      </c>
    </row>
    <row r="224" spans="1:7" x14ac:dyDescent="0.25">
      <c r="A224" s="15" t="s">
        <v>40</v>
      </c>
      <c r="B224" s="15" t="s">
        <v>26</v>
      </c>
      <c r="C224" s="16" t="s">
        <v>165</v>
      </c>
      <c r="D224" s="8">
        <f>SUM(D220:D223)</f>
        <v>82000</v>
      </c>
      <c r="E224" s="8">
        <f>SUM(E220:E223)</f>
        <v>82000</v>
      </c>
      <c r="F224" s="8">
        <f>SUM(F220:F223)</f>
        <v>13702</v>
      </c>
      <c r="G224" s="8">
        <v>16.7</v>
      </c>
    </row>
    <row r="225" spans="1:7" ht="30" x14ac:dyDescent="0.25">
      <c r="A225" s="15" t="s">
        <v>97</v>
      </c>
      <c r="B225" s="15" t="s">
        <v>56</v>
      </c>
      <c r="C225" s="16" t="s">
        <v>234</v>
      </c>
      <c r="D225" s="8">
        <v>30000</v>
      </c>
      <c r="E225" s="8">
        <v>30000</v>
      </c>
      <c r="F225" s="8">
        <v>6188</v>
      </c>
      <c r="G225" s="8">
        <v>20.6</v>
      </c>
    </row>
    <row r="226" spans="1:7" x14ac:dyDescent="0.25">
      <c r="A226" s="1" t="s">
        <v>43</v>
      </c>
      <c r="B226" s="1" t="s">
        <v>73</v>
      </c>
      <c r="C226" s="4" t="s">
        <v>203</v>
      </c>
      <c r="D226" s="2">
        <v>160000</v>
      </c>
      <c r="E226" s="2">
        <v>160000</v>
      </c>
      <c r="F226" s="2">
        <v>23918</v>
      </c>
      <c r="G226" s="2">
        <v>14.9</v>
      </c>
    </row>
    <row r="227" spans="1:7" x14ac:dyDescent="0.25">
      <c r="A227" s="1" t="s">
        <v>43</v>
      </c>
      <c r="B227" s="1" t="s">
        <v>52</v>
      </c>
      <c r="C227" s="4" t="s">
        <v>178</v>
      </c>
      <c r="D227" s="2">
        <v>80000</v>
      </c>
      <c r="E227" s="2">
        <v>80000</v>
      </c>
      <c r="F227" s="2">
        <v>30000</v>
      </c>
      <c r="G227" s="2">
        <v>37.5</v>
      </c>
    </row>
    <row r="228" spans="1:7" x14ac:dyDescent="0.25">
      <c r="A228" s="1" t="s">
        <v>43</v>
      </c>
      <c r="B228" s="1" t="s">
        <v>74</v>
      </c>
      <c r="C228" s="4" t="s">
        <v>202</v>
      </c>
      <c r="D228" s="2">
        <v>38000</v>
      </c>
      <c r="E228" s="2">
        <v>38000</v>
      </c>
      <c r="F228" s="2">
        <v>5979.5</v>
      </c>
      <c r="G228" s="2">
        <v>15.7</v>
      </c>
    </row>
    <row r="229" spans="1:7" x14ac:dyDescent="0.25">
      <c r="A229" s="1" t="s">
        <v>43</v>
      </c>
      <c r="B229" s="1" t="s">
        <v>75</v>
      </c>
      <c r="C229" s="4" t="s">
        <v>201</v>
      </c>
      <c r="D229" s="2">
        <v>14000</v>
      </c>
      <c r="E229" s="2">
        <v>14000</v>
      </c>
      <c r="F229" s="2">
        <v>2152.5</v>
      </c>
      <c r="G229" s="2">
        <v>15.4</v>
      </c>
    </row>
    <row r="230" spans="1:7" x14ac:dyDescent="0.25">
      <c r="A230" s="1" t="s">
        <v>43</v>
      </c>
      <c r="B230" s="1" t="s">
        <v>76</v>
      </c>
      <c r="C230" s="4" t="s">
        <v>204</v>
      </c>
      <c r="D230" s="2">
        <v>1000</v>
      </c>
      <c r="E230" s="2">
        <v>1000</v>
      </c>
      <c r="F230" s="2">
        <v>0</v>
      </c>
      <c r="G230" s="2">
        <v>0</v>
      </c>
    </row>
    <row r="231" spans="1:7" x14ac:dyDescent="0.25">
      <c r="A231" s="1" t="s">
        <v>43</v>
      </c>
      <c r="B231" s="1" t="s">
        <v>98</v>
      </c>
      <c r="C231" s="4" t="s">
        <v>235</v>
      </c>
      <c r="D231" s="2">
        <v>15000</v>
      </c>
      <c r="E231" s="2">
        <v>15000</v>
      </c>
      <c r="F231" s="2">
        <v>4235</v>
      </c>
      <c r="G231" s="2">
        <v>28.2</v>
      </c>
    </row>
    <row r="232" spans="1:7" x14ac:dyDescent="0.25">
      <c r="A232" s="1" t="s">
        <v>43</v>
      </c>
      <c r="B232" s="1" t="s">
        <v>53</v>
      </c>
      <c r="C232" s="4" t="s">
        <v>179</v>
      </c>
      <c r="D232" s="2">
        <v>20000</v>
      </c>
      <c r="E232" s="2">
        <v>20000</v>
      </c>
      <c r="F232" s="2">
        <v>5110.6000000000004</v>
      </c>
      <c r="G232" s="2">
        <v>25.6</v>
      </c>
    </row>
    <row r="233" spans="1:7" x14ac:dyDescent="0.25">
      <c r="A233" s="1"/>
      <c r="B233" s="1"/>
      <c r="G233" s="21" t="s">
        <v>274</v>
      </c>
    </row>
    <row r="234" spans="1:7" x14ac:dyDescent="0.25">
      <c r="A234" s="10" t="s">
        <v>1</v>
      </c>
      <c r="B234" s="10" t="s">
        <v>2</v>
      </c>
      <c r="C234" s="11" t="s">
        <v>3</v>
      </c>
      <c r="D234" s="12" t="s">
        <v>128</v>
      </c>
      <c r="E234" s="7" t="s">
        <v>129</v>
      </c>
      <c r="F234" s="13" t="s">
        <v>172</v>
      </c>
      <c r="G234" s="7" t="s">
        <v>173</v>
      </c>
    </row>
    <row r="235" spans="1:7" x14ac:dyDescent="0.25">
      <c r="A235" s="14"/>
      <c r="B235" s="14"/>
      <c r="C235" s="11"/>
      <c r="D235" s="7" t="s">
        <v>174</v>
      </c>
      <c r="E235" s="7" t="s">
        <v>174</v>
      </c>
      <c r="F235" s="7" t="s">
        <v>174</v>
      </c>
      <c r="G235" s="7" t="s">
        <v>4</v>
      </c>
    </row>
    <row r="236" spans="1:7" x14ac:dyDescent="0.25">
      <c r="A236" s="1" t="s">
        <v>43</v>
      </c>
      <c r="B236" s="1" t="s">
        <v>83</v>
      </c>
      <c r="C236" s="4" t="s">
        <v>214</v>
      </c>
      <c r="D236" s="2">
        <v>1000</v>
      </c>
      <c r="E236" s="2">
        <v>1000</v>
      </c>
      <c r="F236" s="2">
        <v>199</v>
      </c>
      <c r="G236" s="2">
        <v>19.899999999999999</v>
      </c>
    </row>
    <row r="237" spans="1:7" x14ac:dyDescent="0.25">
      <c r="A237" s="1" t="s">
        <v>43</v>
      </c>
      <c r="B237" s="1" t="s">
        <v>66</v>
      </c>
      <c r="C237" s="4" t="s">
        <v>192</v>
      </c>
      <c r="D237" s="2">
        <v>45000</v>
      </c>
      <c r="E237" s="2">
        <v>45000</v>
      </c>
      <c r="F237" s="2">
        <v>8400</v>
      </c>
      <c r="G237" s="2">
        <v>18.7</v>
      </c>
    </row>
    <row r="238" spans="1:7" x14ac:dyDescent="0.25">
      <c r="A238" s="1" t="s">
        <v>43</v>
      </c>
      <c r="B238" s="1" t="s">
        <v>54</v>
      </c>
      <c r="C238" s="4" t="s">
        <v>223</v>
      </c>
      <c r="D238" s="2">
        <v>120000</v>
      </c>
      <c r="E238" s="2">
        <v>120000</v>
      </c>
      <c r="F238" s="2">
        <v>16539.55</v>
      </c>
      <c r="G238" s="2">
        <v>13.8</v>
      </c>
    </row>
    <row r="239" spans="1:7" x14ac:dyDescent="0.25">
      <c r="A239" s="1" t="s">
        <v>330</v>
      </c>
      <c r="B239" s="1" t="s">
        <v>388</v>
      </c>
      <c r="C239" s="4" t="s">
        <v>181</v>
      </c>
      <c r="D239" s="2">
        <v>0</v>
      </c>
      <c r="E239" s="2">
        <v>0</v>
      </c>
      <c r="F239" s="2">
        <v>0</v>
      </c>
      <c r="G239" s="2">
        <v>0</v>
      </c>
    </row>
    <row r="240" spans="1:7" x14ac:dyDescent="0.25">
      <c r="A240" s="1" t="s">
        <v>43</v>
      </c>
      <c r="B240" s="1" t="s">
        <v>99</v>
      </c>
      <c r="C240" s="4" t="s">
        <v>236</v>
      </c>
      <c r="D240" s="2">
        <v>0</v>
      </c>
      <c r="E240" s="2">
        <v>18000</v>
      </c>
      <c r="F240" s="2">
        <v>4500</v>
      </c>
      <c r="G240" s="2">
        <v>25</v>
      </c>
    </row>
    <row r="241" spans="1:7" x14ac:dyDescent="0.25">
      <c r="A241" s="1" t="s">
        <v>43</v>
      </c>
      <c r="B241" s="1" t="s">
        <v>56</v>
      </c>
      <c r="C241" s="4" t="s">
        <v>182</v>
      </c>
      <c r="D241" s="2">
        <v>750000</v>
      </c>
      <c r="E241" s="2">
        <v>732000</v>
      </c>
      <c r="F241" s="2">
        <v>132620.79</v>
      </c>
      <c r="G241" s="2">
        <v>18.100000000000001</v>
      </c>
    </row>
    <row r="242" spans="1:7" x14ac:dyDescent="0.25">
      <c r="A242" s="1" t="s">
        <v>43</v>
      </c>
      <c r="B242" s="1" t="s">
        <v>57</v>
      </c>
      <c r="C242" s="4" t="s">
        <v>183</v>
      </c>
      <c r="D242" s="2">
        <v>140000</v>
      </c>
      <c r="E242" s="2">
        <v>140000</v>
      </c>
      <c r="F242" s="2">
        <v>9521</v>
      </c>
      <c r="G242" s="2">
        <v>6.8</v>
      </c>
    </row>
    <row r="243" spans="1:7" x14ac:dyDescent="0.25">
      <c r="A243" s="1" t="s">
        <v>43</v>
      </c>
      <c r="B243" s="1" t="s">
        <v>60</v>
      </c>
      <c r="C243" s="4" t="s">
        <v>187</v>
      </c>
      <c r="D243" s="2">
        <v>0</v>
      </c>
      <c r="E243" s="2">
        <v>0</v>
      </c>
      <c r="F243" s="2">
        <v>0</v>
      </c>
      <c r="G243" s="2">
        <v>0</v>
      </c>
    </row>
    <row r="244" spans="1:7" x14ac:dyDescent="0.25">
      <c r="A244" s="1" t="s">
        <v>43</v>
      </c>
      <c r="B244" s="1" t="s">
        <v>69</v>
      </c>
      <c r="C244" s="4" t="s">
        <v>196</v>
      </c>
      <c r="D244" s="2">
        <v>0</v>
      </c>
      <c r="E244" s="2">
        <v>0</v>
      </c>
      <c r="F244" s="2">
        <v>0</v>
      </c>
      <c r="G244" s="2">
        <v>0</v>
      </c>
    </row>
    <row r="245" spans="1:7" x14ac:dyDescent="0.25">
      <c r="A245" s="15" t="s">
        <v>43</v>
      </c>
      <c r="B245" s="15" t="s">
        <v>26</v>
      </c>
      <c r="C245" s="16" t="s">
        <v>166</v>
      </c>
      <c r="D245" s="8">
        <f>SUM(D226:D244)</f>
        <v>1384000</v>
      </c>
      <c r="E245" s="8">
        <f>SUM(E226:E244)</f>
        <v>1384000</v>
      </c>
      <c r="F245" s="8">
        <v>243175.94</v>
      </c>
      <c r="G245" s="8">
        <v>17.600000000000001</v>
      </c>
    </row>
    <row r="246" spans="1:7" ht="30" x14ac:dyDescent="0.25">
      <c r="A246" s="15" t="s">
        <v>44</v>
      </c>
      <c r="B246" s="15" t="s">
        <v>56</v>
      </c>
      <c r="C246" s="16" t="s">
        <v>238</v>
      </c>
      <c r="D246" s="8">
        <v>100000</v>
      </c>
      <c r="E246" s="8">
        <v>100000</v>
      </c>
      <c r="F246" s="8">
        <v>16608</v>
      </c>
      <c r="G246" s="8">
        <v>16.600000000000001</v>
      </c>
    </row>
    <row r="247" spans="1:7" x14ac:dyDescent="0.25">
      <c r="A247" s="1" t="s">
        <v>101</v>
      </c>
      <c r="B247" s="1" t="s">
        <v>52</v>
      </c>
      <c r="C247" s="4" t="s">
        <v>178</v>
      </c>
      <c r="D247" s="2">
        <v>550000</v>
      </c>
      <c r="E247" s="2">
        <v>550000</v>
      </c>
      <c r="F247" s="2">
        <v>10000</v>
      </c>
      <c r="G247" s="2">
        <v>1.8</v>
      </c>
    </row>
    <row r="248" spans="1:7" x14ac:dyDescent="0.25">
      <c r="A248" s="1" t="s">
        <v>101</v>
      </c>
      <c r="B248" s="1" t="s">
        <v>78</v>
      </c>
      <c r="C248" s="4" t="s">
        <v>213</v>
      </c>
      <c r="D248" s="2">
        <v>70000</v>
      </c>
      <c r="E248" s="2">
        <v>70000</v>
      </c>
      <c r="F248" s="2">
        <v>0</v>
      </c>
      <c r="G248" s="2">
        <v>0</v>
      </c>
    </row>
    <row r="249" spans="1:7" x14ac:dyDescent="0.25">
      <c r="A249" s="1" t="s">
        <v>101</v>
      </c>
      <c r="B249" s="1" t="s">
        <v>53</v>
      </c>
      <c r="C249" s="4" t="s">
        <v>179</v>
      </c>
      <c r="D249" s="2">
        <v>120000</v>
      </c>
      <c r="E249" s="2">
        <v>120000</v>
      </c>
      <c r="F249" s="2">
        <v>7133.77</v>
      </c>
      <c r="G249" s="2">
        <v>5.9</v>
      </c>
    </row>
    <row r="250" spans="1:7" x14ac:dyDescent="0.25">
      <c r="A250" s="1" t="s">
        <v>101</v>
      </c>
      <c r="B250" s="1" t="s">
        <v>84</v>
      </c>
      <c r="C250" s="4" t="s">
        <v>215</v>
      </c>
      <c r="D250" s="2">
        <v>50000</v>
      </c>
      <c r="E250" s="2">
        <v>50000</v>
      </c>
      <c r="F250" s="2">
        <v>8610</v>
      </c>
      <c r="G250" s="2">
        <v>17.2</v>
      </c>
    </row>
    <row r="251" spans="1:7" x14ac:dyDescent="0.25">
      <c r="A251" s="1" t="s">
        <v>101</v>
      </c>
      <c r="B251" s="1" t="s">
        <v>66</v>
      </c>
      <c r="C251" s="4" t="s">
        <v>192</v>
      </c>
      <c r="D251" s="2">
        <v>0</v>
      </c>
      <c r="E251" s="2">
        <v>0</v>
      </c>
      <c r="F251" s="2">
        <v>0</v>
      </c>
      <c r="G251" s="2" t="s">
        <v>13</v>
      </c>
    </row>
    <row r="252" spans="1:7" x14ac:dyDescent="0.25">
      <c r="A252" s="1" t="s">
        <v>101</v>
      </c>
      <c r="B252" s="1" t="s">
        <v>54</v>
      </c>
      <c r="C252" s="4" t="s">
        <v>223</v>
      </c>
      <c r="D252" s="2">
        <v>200000</v>
      </c>
      <c r="E252" s="2">
        <v>200000</v>
      </c>
      <c r="F252" s="2">
        <v>0</v>
      </c>
      <c r="G252" s="2">
        <v>0</v>
      </c>
    </row>
    <row r="253" spans="1:7" x14ac:dyDescent="0.25">
      <c r="A253" s="1" t="s">
        <v>101</v>
      </c>
      <c r="B253" s="1" t="s">
        <v>55</v>
      </c>
      <c r="C253" s="4" t="s">
        <v>181</v>
      </c>
      <c r="D253" s="2">
        <v>330500</v>
      </c>
      <c r="E253" s="2">
        <v>330500</v>
      </c>
      <c r="F253" s="2">
        <v>0</v>
      </c>
      <c r="G253" s="2">
        <v>0</v>
      </c>
    </row>
    <row r="254" spans="1:7" x14ac:dyDescent="0.25">
      <c r="A254" s="1" t="s">
        <v>101</v>
      </c>
      <c r="B254" s="1" t="s">
        <v>56</v>
      </c>
      <c r="C254" s="4" t="s">
        <v>182</v>
      </c>
      <c r="D254" s="2">
        <v>50000</v>
      </c>
      <c r="E254" s="2">
        <v>50000</v>
      </c>
      <c r="F254" s="2">
        <v>390</v>
      </c>
      <c r="G254" s="2">
        <v>0.8</v>
      </c>
    </row>
    <row r="255" spans="1:7" x14ac:dyDescent="0.25">
      <c r="A255" s="1" t="s">
        <v>101</v>
      </c>
      <c r="B255" s="1" t="s">
        <v>57</v>
      </c>
      <c r="C255" s="4" t="s">
        <v>183</v>
      </c>
      <c r="D255" s="2">
        <v>170000</v>
      </c>
      <c r="E255" s="2">
        <v>170000</v>
      </c>
      <c r="F255" s="2">
        <v>53941</v>
      </c>
      <c r="G255" s="2">
        <v>31.7</v>
      </c>
    </row>
    <row r="256" spans="1:7" x14ac:dyDescent="0.25">
      <c r="A256" s="1" t="s">
        <v>101</v>
      </c>
      <c r="B256" s="1" t="s">
        <v>58</v>
      </c>
      <c r="C256" s="4" t="s">
        <v>185</v>
      </c>
      <c r="D256" s="2">
        <v>10000</v>
      </c>
      <c r="E256" s="2">
        <v>10000</v>
      </c>
      <c r="F256" s="2">
        <v>0</v>
      </c>
      <c r="G256" s="2">
        <v>0</v>
      </c>
    </row>
    <row r="257" spans="1:7" x14ac:dyDescent="0.25">
      <c r="A257" s="1" t="s">
        <v>312</v>
      </c>
      <c r="B257" s="1" t="s">
        <v>391</v>
      </c>
      <c r="C257" s="4" t="s">
        <v>392</v>
      </c>
      <c r="D257" s="2">
        <v>400000</v>
      </c>
      <c r="E257" s="2">
        <v>400000</v>
      </c>
      <c r="F257" s="2">
        <v>0</v>
      </c>
      <c r="G257" s="2">
        <v>0</v>
      </c>
    </row>
    <row r="258" spans="1:7" x14ac:dyDescent="0.25">
      <c r="A258" s="15" t="s">
        <v>101</v>
      </c>
      <c r="B258" s="15" t="s">
        <v>26</v>
      </c>
      <c r="C258" s="16" t="s">
        <v>239</v>
      </c>
      <c r="D258" s="8">
        <f>SUM(D247:D257)</f>
        <v>1950500</v>
      </c>
      <c r="E258" s="8">
        <f>SUM(E247:E257)</f>
        <v>1950500</v>
      </c>
      <c r="F258" s="8">
        <f>SUM(F247:F257)</f>
        <v>80074.77</v>
      </c>
      <c r="G258" s="8">
        <v>4.0999999999999996</v>
      </c>
    </row>
    <row r="259" spans="1:7" x14ac:dyDescent="0.25">
      <c r="A259" s="1" t="s">
        <v>102</v>
      </c>
      <c r="B259" s="1" t="s">
        <v>56</v>
      </c>
      <c r="C259" s="4" t="s">
        <v>182</v>
      </c>
      <c r="D259" s="2">
        <v>80000</v>
      </c>
      <c r="E259" s="2">
        <v>80000</v>
      </c>
      <c r="F259" s="2">
        <v>11946</v>
      </c>
      <c r="G259" s="2">
        <v>14.9</v>
      </c>
    </row>
    <row r="260" spans="1:7" x14ac:dyDescent="0.25">
      <c r="A260" s="1" t="s">
        <v>102</v>
      </c>
      <c r="B260" s="1" t="s">
        <v>80</v>
      </c>
      <c r="C260" s="4" t="s">
        <v>216</v>
      </c>
      <c r="D260" s="2">
        <v>25000</v>
      </c>
      <c r="E260" s="2">
        <v>25000</v>
      </c>
      <c r="F260" s="2">
        <v>0</v>
      </c>
      <c r="G260" s="2">
        <v>0</v>
      </c>
    </row>
    <row r="261" spans="1:7" x14ac:dyDescent="0.25">
      <c r="A261" s="1" t="s">
        <v>102</v>
      </c>
      <c r="B261" s="1" t="s">
        <v>81</v>
      </c>
      <c r="C261" s="4" t="s">
        <v>210</v>
      </c>
      <c r="D261" s="2">
        <v>50000</v>
      </c>
      <c r="E261" s="2">
        <v>50000</v>
      </c>
      <c r="F261" s="2">
        <v>0</v>
      </c>
      <c r="G261" s="2">
        <v>0</v>
      </c>
    </row>
    <row r="262" spans="1:7" x14ac:dyDescent="0.25">
      <c r="A262" s="15" t="s">
        <v>102</v>
      </c>
      <c r="B262" s="15" t="s">
        <v>26</v>
      </c>
      <c r="C262" s="16" t="s">
        <v>240</v>
      </c>
      <c r="D262" s="8">
        <v>155000</v>
      </c>
      <c r="E262" s="8">
        <v>155000</v>
      </c>
      <c r="F262" s="8">
        <f>SUM(F259:F261)</f>
        <v>11946</v>
      </c>
      <c r="G262" s="8">
        <v>7.7</v>
      </c>
    </row>
    <row r="263" spans="1:7" x14ac:dyDescent="0.25">
      <c r="A263" s="1" t="s">
        <v>45</v>
      </c>
      <c r="B263" s="1" t="s">
        <v>73</v>
      </c>
      <c r="C263" s="4" t="s">
        <v>203</v>
      </c>
      <c r="D263" s="2">
        <v>74000</v>
      </c>
      <c r="E263" s="2">
        <v>74000</v>
      </c>
      <c r="F263" s="2">
        <v>15885.5</v>
      </c>
      <c r="G263" s="2">
        <v>21.5</v>
      </c>
    </row>
    <row r="264" spans="1:7" x14ac:dyDescent="0.25">
      <c r="A264" s="1" t="s">
        <v>45</v>
      </c>
      <c r="B264" s="1" t="s">
        <v>74</v>
      </c>
      <c r="C264" s="4" t="s">
        <v>202</v>
      </c>
      <c r="D264" s="2">
        <v>19000</v>
      </c>
      <c r="E264" s="2">
        <v>19000</v>
      </c>
      <c r="F264" s="2">
        <v>3557.31</v>
      </c>
      <c r="G264" s="2">
        <v>18.7</v>
      </c>
    </row>
    <row r="265" spans="1:7" x14ac:dyDescent="0.25">
      <c r="A265" s="1" t="s">
        <v>45</v>
      </c>
      <c r="B265" s="1" t="s">
        <v>75</v>
      </c>
      <c r="C265" s="4" t="s">
        <v>201</v>
      </c>
      <c r="D265" s="2">
        <v>7500</v>
      </c>
      <c r="E265" s="2">
        <v>7500</v>
      </c>
      <c r="F265" s="2">
        <v>1280.75</v>
      </c>
      <c r="G265" s="2">
        <v>17.100000000000001</v>
      </c>
    </row>
    <row r="266" spans="1:7" x14ac:dyDescent="0.25">
      <c r="A266" s="1" t="s">
        <v>45</v>
      </c>
      <c r="B266" s="1" t="s">
        <v>76</v>
      </c>
      <c r="C266" s="4" t="s">
        <v>204</v>
      </c>
      <c r="D266" s="2">
        <v>400</v>
      </c>
      <c r="E266" s="2">
        <v>400</v>
      </c>
      <c r="F266" s="2">
        <v>70</v>
      </c>
      <c r="G266" s="2">
        <v>17.5</v>
      </c>
    </row>
    <row r="267" spans="1:7" x14ac:dyDescent="0.25">
      <c r="A267" s="1" t="s">
        <v>389</v>
      </c>
      <c r="B267" s="1" t="s">
        <v>318</v>
      </c>
      <c r="C267" s="4" t="s">
        <v>319</v>
      </c>
      <c r="D267" s="2">
        <v>10000</v>
      </c>
      <c r="E267" s="2">
        <v>10000</v>
      </c>
      <c r="F267" s="2">
        <v>0</v>
      </c>
      <c r="G267" s="2">
        <v>0</v>
      </c>
    </row>
    <row r="268" spans="1:7" x14ac:dyDescent="0.25">
      <c r="A268" s="1" t="s">
        <v>45</v>
      </c>
      <c r="B268" s="1" t="s">
        <v>53</v>
      </c>
      <c r="C268" s="4" t="s">
        <v>179</v>
      </c>
      <c r="D268" s="2">
        <v>5000</v>
      </c>
      <c r="E268" s="2">
        <v>5000</v>
      </c>
      <c r="F268" s="2">
        <v>787</v>
      </c>
      <c r="G268" s="2">
        <v>15.7</v>
      </c>
    </row>
    <row r="269" spans="1:7" x14ac:dyDescent="0.25">
      <c r="A269" s="1" t="s">
        <v>45</v>
      </c>
      <c r="B269" s="1" t="s">
        <v>83</v>
      </c>
      <c r="C269" s="4" t="s">
        <v>214</v>
      </c>
      <c r="D269" s="2">
        <v>1000</v>
      </c>
      <c r="E269" s="2">
        <v>1000</v>
      </c>
      <c r="F269" s="2">
        <v>0</v>
      </c>
      <c r="G269" s="2">
        <v>0</v>
      </c>
    </row>
    <row r="270" spans="1:7" x14ac:dyDescent="0.25">
      <c r="A270" s="1" t="s">
        <v>45</v>
      </c>
      <c r="B270" s="1" t="s">
        <v>66</v>
      </c>
      <c r="C270" s="4" t="s">
        <v>192</v>
      </c>
      <c r="D270" s="2">
        <v>5000</v>
      </c>
      <c r="E270" s="2">
        <v>5000</v>
      </c>
      <c r="F270" s="2">
        <v>0</v>
      </c>
      <c r="G270" s="2">
        <v>0</v>
      </c>
    </row>
    <row r="271" spans="1:7" x14ac:dyDescent="0.25">
      <c r="A271" s="1" t="s">
        <v>45</v>
      </c>
      <c r="B271" s="1" t="s">
        <v>56</v>
      </c>
      <c r="C271" s="4" t="s">
        <v>182</v>
      </c>
      <c r="D271" s="2">
        <v>30000</v>
      </c>
      <c r="E271" s="2">
        <v>30000</v>
      </c>
      <c r="F271" s="2">
        <v>11298</v>
      </c>
      <c r="G271" s="2">
        <v>37.700000000000003</v>
      </c>
    </row>
    <row r="272" spans="1:7" x14ac:dyDescent="0.25">
      <c r="A272" s="1" t="s">
        <v>45</v>
      </c>
      <c r="B272" s="1" t="s">
        <v>57</v>
      </c>
      <c r="C272" s="4" t="s">
        <v>183</v>
      </c>
      <c r="D272" s="2">
        <v>5000</v>
      </c>
      <c r="E272" s="2">
        <v>5000</v>
      </c>
      <c r="F272" s="2">
        <v>0</v>
      </c>
      <c r="G272" s="2">
        <v>0</v>
      </c>
    </row>
    <row r="273" spans="1:7" ht="30" x14ac:dyDescent="0.25">
      <c r="A273" s="15" t="s">
        <v>45</v>
      </c>
      <c r="B273" s="15" t="s">
        <v>26</v>
      </c>
      <c r="C273" s="16" t="s">
        <v>241</v>
      </c>
      <c r="D273" s="8">
        <f>SUM(D263:D272)</f>
        <v>156900</v>
      </c>
      <c r="E273" s="8">
        <f>SUM(E263:E272)</f>
        <v>156900</v>
      </c>
      <c r="F273" s="8">
        <f>SUM(F263:F272)</f>
        <v>32878.559999999998</v>
      </c>
      <c r="G273" s="8">
        <v>21</v>
      </c>
    </row>
    <row r="274" spans="1:7" ht="24.75" x14ac:dyDescent="0.25">
      <c r="A274" s="15" t="s">
        <v>103</v>
      </c>
      <c r="B274" s="15" t="s">
        <v>104</v>
      </c>
      <c r="C274" s="45" t="s">
        <v>242</v>
      </c>
      <c r="D274" s="8">
        <v>1000</v>
      </c>
      <c r="E274" s="8">
        <v>1000</v>
      </c>
      <c r="F274" s="8">
        <v>0</v>
      </c>
      <c r="G274" s="8">
        <v>0</v>
      </c>
    </row>
    <row r="275" spans="1:7" x14ac:dyDescent="0.25">
      <c r="A275" s="1" t="s">
        <v>46</v>
      </c>
      <c r="B275" s="1" t="s">
        <v>78</v>
      </c>
      <c r="C275" s="4" t="s">
        <v>213</v>
      </c>
      <c r="D275" s="2">
        <v>50000</v>
      </c>
      <c r="E275" s="2">
        <v>45000</v>
      </c>
      <c r="F275" s="2">
        <v>0</v>
      </c>
      <c r="G275" s="2">
        <v>0</v>
      </c>
    </row>
    <row r="276" spans="1:7" x14ac:dyDescent="0.25">
      <c r="A276" s="1" t="s">
        <v>46</v>
      </c>
      <c r="B276" s="1" t="s">
        <v>71</v>
      </c>
      <c r="C276" s="4" t="s">
        <v>198</v>
      </c>
      <c r="D276" s="2">
        <v>0</v>
      </c>
      <c r="E276" s="2">
        <v>5000</v>
      </c>
      <c r="F276" s="2">
        <v>2250.6</v>
      </c>
      <c r="G276" s="2">
        <v>45</v>
      </c>
    </row>
    <row r="277" spans="1:7" x14ac:dyDescent="0.25">
      <c r="A277" s="1" t="s">
        <v>46</v>
      </c>
      <c r="B277" s="1" t="s">
        <v>105</v>
      </c>
      <c r="C277" s="4" t="s">
        <v>243</v>
      </c>
      <c r="D277" s="2">
        <v>250000</v>
      </c>
      <c r="E277" s="2">
        <v>250000</v>
      </c>
      <c r="F277" s="2">
        <v>0</v>
      </c>
      <c r="G277" s="2">
        <v>0</v>
      </c>
    </row>
    <row r="278" spans="1:7" x14ac:dyDescent="0.25">
      <c r="A278" s="15" t="s">
        <v>46</v>
      </c>
      <c r="B278" s="15" t="s">
        <v>26</v>
      </c>
      <c r="C278" s="16" t="s">
        <v>244</v>
      </c>
      <c r="D278" s="8">
        <v>300000</v>
      </c>
      <c r="E278" s="8">
        <v>300000</v>
      </c>
      <c r="F278" s="8">
        <v>2250.6</v>
      </c>
      <c r="G278" s="8">
        <v>0.8</v>
      </c>
    </row>
    <row r="279" spans="1:7" x14ac:dyDescent="0.25">
      <c r="A279" s="1" t="s">
        <v>106</v>
      </c>
      <c r="B279" s="1" t="s">
        <v>52</v>
      </c>
      <c r="C279" s="4" t="s">
        <v>178</v>
      </c>
      <c r="D279" s="2">
        <v>50000</v>
      </c>
      <c r="E279" s="2">
        <v>50000</v>
      </c>
      <c r="F279" s="2">
        <v>0</v>
      </c>
      <c r="G279" s="2">
        <v>0</v>
      </c>
    </row>
    <row r="280" spans="1:7" x14ac:dyDescent="0.25">
      <c r="A280" s="1" t="s">
        <v>106</v>
      </c>
      <c r="B280" s="1" t="s">
        <v>107</v>
      </c>
      <c r="C280" s="4" t="s">
        <v>245</v>
      </c>
      <c r="D280" s="2">
        <v>20000</v>
      </c>
      <c r="E280" s="2">
        <v>20000</v>
      </c>
      <c r="F280" s="2">
        <v>0</v>
      </c>
      <c r="G280" s="2">
        <v>0</v>
      </c>
    </row>
    <row r="281" spans="1:7" x14ac:dyDescent="0.25">
      <c r="A281" s="1" t="s">
        <v>106</v>
      </c>
      <c r="B281" s="1" t="s">
        <v>108</v>
      </c>
      <c r="C281" s="4" t="s">
        <v>246</v>
      </c>
      <c r="D281" s="2">
        <v>5000</v>
      </c>
      <c r="E281" s="2">
        <v>5000</v>
      </c>
      <c r="F281" s="2">
        <v>0</v>
      </c>
      <c r="G281" s="2">
        <v>0</v>
      </c>
    </row>
    <row r="282" spans="1:7" x14ac:dyDescent="0.25">
      <c r="A282" s="1"/>
      <c r="B282" s="1"/>
      <c r="G282" s="21" t="s">
        <v>275</v>
      </c>
    </row>
    <row r="283" spans="1:7" x14ac:dyDescent="0.25">
      <c r="A283" s="10" t="s">
        <v>1</v>
      </c>
      <c r="B283" s="10" t="s">
        <v>2</v>
      </c>
      <c r="C283" s="11" t="s">
        <v>3</v>
      </c>
      <c r="D283" s="12" t="s">
        <v>128</v>
      </c>
      <c r="E283" s="7" t="s">
        <v>129</v>
      </c>
      <c r="F283" s="13" t="s">
        <v>172</v>
      </c>
      <c r="G283" s="7" t="s">
        <v>173</v>
      </c>
    </row>
    <row r="284" spans="1:7" x14ac:dyDescent="0.25">
      <c r="A284" s="14"/>
      <c r="B284" s="14"/>
      <c r="C284" s="11"/>
      <c r="D284" s="7" t="s">
        <v>174</v>
      </c>
      <c r="E284" s="7" t="s">
        <v>174</v>
      </c>
      <c r="F284" s="7" t="s">
        <v>174</v>
      </c>
      <c r="G284" s="7" t="s">
        <v>4</v>
      </c>
    </row>
    <row r="285" spans="1:7" x14ac:dyDescent="0.25">
      <c r="A285" s="1" t="s">
        <v>106</v>
      </c>
      <c r="B285" s="1" t="s">
        <v>78</v>
      </c>
      <c r="C285" s="4" t="s">
        <v>247</v>
      </c>
      <c r="D285" s="2">
        <v>30000</v>
      </c>
      <c r="E285" s="2">
        <v>28000</v>
      </c>
      <c r="F285" s="2">
        <v>0</v>
      </c>
      <c r="G285" s="2">
        <v>0</v>
      </c>
    </row>
    <row r="286" spans="1:7" x14ac:dyDescent="0.25">
      <c r="A286" s="1" t="s">
        <v>106</v>
      </c>
      <c r="B286" s="1" t="s">
        <v>53</v>
      </c>
      <c r="C286" s="4" t="s">
        <v>179</v>
      </c>
      <c r="D286" s="2">
        <v>1000</v>
      </c>
      <c r="E286" s="2">
        <v>3000</v>
      </c>
      <c r="F286" s="2">
        <v>2597.1</v>
      </c>
      <c r="G286" s="2">
        <v>86.6</v>
      </c>
    </row>
    <row r="287" spans="1:7" x14ac:dyDescent="0.25">
      <c r="A287" s="1" t="s">
        <v>106</v>
      </c>
      <c r="B287" s="1" t="s">
        <v>83</v>
      </c>
      <c r="C287" s="4" t="s">
        <v>214</v>
      </c>
      <c r="D287" s="2">
        <v>5000</v>
      </c>
      <c r="E287" s="2">
        <v>5000</v>
      </c>
      <c r="F287" s="2">
        <v>332</v>
      </c>
      <c r="G287" s="2">
        <v>6.6</v>
      </c>
    </row>
    <row r="288" spans="1:7" x14ac:dyDescent="0.25">
      <c r="A288" s="1" t="s">
        <v>106</v>
      </c>
      <c r="B288" s="1" t="s">
        <v>84</v>
      </c>
      <c r="C288" s="4" t="s">
        <v>215</v>
      </c>
      <c r="D288" s="2">
        <v>50000</v>
      </c>
      <c r="E288" s="2">
        <v>50000</v>
      </c>
      <c r="F288" s="2">
        <v>10890</v>
      </c>
      <c r="G288" s="2">
        <v>21.8</v>
      </c>
    </row>
    <row r="289" spans="1:7" x14ac:dyDescent="0.25">
      <c r="A289" s="1" t="s">
        <v>106</v>
      </c>
      <c r="B289" s="1" t="s">
        <v>66</v>
      </c>
      <c r="C289" s="4" t="s">
        <v>192</v>
      </c>
      <c r="D289" s="2">
        <v>20000</v>
      </c>
      <c r="E289" s="2">
        <v>20000</v>
      </c>
      <c r="F289" s="2">
        <v>3160</v>
      </c>
      <c r="G289" s="2">
        <v>15.8</v>
      </c>
    </row>
    <row r="290" spans="1:7" x14ac:dyDescent="0.25">
      <c r="A290" s="1" t="s">
        <v>106</v>
      </c>
      <c r="B290" s="1" t="s">
        <v>54</v>
      </c>
      <c r="C290" s="4" t="s">
        <v>223</v>
      </c>
      <c r="D290" s="2">
        <v>6000</v>
      </c>
      <c r="E290" s="2">
        <v>6000</v>
      </c>
      <c r="F290" s="2">
        <v>0</v>
      </c>
      <c r="G290" s="2">
        <v>0</v>
      </c>
    </row>
    <row r="291" spans="1:7" x14ac:dyDescent="0.25">
      <c r="A291" s="1" t="s">
        <v>106</v>
      </c>
      <c r="B291" s="1" t="s">
        <v>71</v>
      </c>
      <c r="C291" s="4" t="s">
        <v>198</v>
      </c>
      <c r="D291" s="2">
        <v>6000</v>
      </c>
      <c r="E291" s="2">
        <v>6000</v>
      </c>
      <c r="F291" s="2">
        <v>116.32</v>
      </c>
      <c r="G291" s="2">
        <v>1.9</v>
      </c>
    </row>
    <row r="292" spans="1:7" x14ac:dyDescent="0.25">
      <c r="A292" s="1" t="s">
        <v>106</v>
      </c>
      <c r="B292" s="1" t="s">
        <v>56</v>
      </c>
      <c r="C292" s="4" t="s">
        <v>182</v>
      </c>
      <c r="D292" s="2">
        <v>7000</v>
      </c>
      <c r="E292" s="2">
        <v>7000</v>
      </c>
      <c r="F292" s="2">
        <v>2140</v>
      </c>
      <c r="G292" s="2">
        <v>30.6</v>
      </c>
    </row>
    <row r="293" spans="1:7" x14ac:dyDescent="0.25">
      <c r="A293" s="1" t="s">
        <v>106</v>
      </c>
      <c r="B293" s="1" t="s">
        <v>57</v>
      </c>
      <c r="C293" s="4" t="s">
        <v>183</v>
      </c>
      <c r="D293" s="2">
        <v>10000</v>
      </c>
      <c r="E293" s="2">
        <v>10000</v>
      </c>
      <c r="F293" s="2">
        <v>0</v>
      </c>
      <c r="G293" s="2">
        <v>0</v>
      </c>
    </row>
    <row r="294" spans="1:7" x14ac:dyDescent="0.25">
      <c r="A294" s="1" t="s">
        <v>106</v>
      </c>
      <c r="B294" s="1" t="s">
        <v>72</v>
      </c>
      <c r="C294" s="4" t="s">
        <v>199</v>
      </c>
      <c r="D294" s="2">
        <v>13000</v>
      </c>
      <c r="E294" s="2">
        <v>13000</v>
      </c>
      <c r="F294" s="2">
        <v>6000</v>
      </c>
      <c r="G294" s="2">
        <v>46.2</v>
      </c>
    </row>
    <row r="295" spans="1:7" x14ac:dyDescent="0.25">
      <c r="A295" s="1" t="s">
        <v>106</v>
      </c>
      <c r="B295" s="1" t="s">
        <v>384</v>
      </c>
      <c r="C295" s="4" t="s">
        <v>196</v>
      </c>
      <c r="D295" s="2">
        <v>20000</v>
      </c>
      <c r="E295" s="2">
        <v>20000</v>
      </c>
      <c r="F295" s="2">
        <v>0</v>
      </c>
      <c r="G295" s="2">
        <v>0</v>
      </c>
    </row>
    <row r="296" spans="1:7" x14ac:dyDescent="0.25">
      <c r="A296" s="15" t="s">
        <v>106</v>
      </c>
      <c r="B296" s="15" t="s">
        <v>26</v>
      </c>
      <c r="C296" s="16" t="s">
        <v>248</v>
      </c>
      <c r="D296" s="8">
        <f>SUM(D279:D295)</f>
        <v>243000</v>
      </c>
      <c r="E296" s="8">
        <f>SUM(E279:E295)</f>
        <v>243000</v>
      </c>
      <c r="F296" s="8">
        <v>25235.42</v>
      </c>
      <c r="G296" s="8">
        <v>10.4</v>
      </c>
    </row>
    <row r="297" spans="1:7" x14ac:dyDescent="0.25">
      <c r="A297" s="1" t="s">
        <v>109</v>
      </c>
      <c r="B297" s="1" t="s">
        <v>110</v>
      </c>
      <c r="C297" s="4" t="s">
        <v>249</v>
      </c>
      <c r="D297" s="2">
        <v>0</v>
      </c>
      <c r="E297" s="2">
        <v>0</v>
      </c>
      <c r="F297" s="2">
        <v>0</v>
      </c>
      <c r="G297" s="2">
        <v>0</v>
      </c>
    </row>
    <row r="298" spans="1:7" x14ac:dyDescent="0.25">
      <c r="A298" s="1" t="s">
        <v>109</v>
      </c>
      <c r="B298" s="1" t="s">
        <v>111</v>
      </c>
      <c r="C298" s="4" t="s">
        <v>250</v>
      </c>
      <c r="D298" s="2">
        <v>855000</v>
      </c>
      <c r="E298" s="2">
        <v>852800</v>
      </c>
      <c r="F298" s="2">
        <v>202240</v>
      </c>
      <c r="G298" s="2">
        <v>23.7</v>
      </c>
    </row>
    <row r="299" spans="1:7" x14ac:dyDescent="0.25">
      <c r="A299" s="1" t="s">
        <v>109</v>
      </c>
      <c r="B299" s="1" t="s">
        <v>74</v>
      </c>
      <c r="C299" s="4" t="s">
        <v>202</v>
      </c>
      <c r="D299" s="2">
        <v>130000</v>
      </c>
      <c r="E299" s="2">
        <v>130000</v>
      </c>
      <c r="F299" s="2">
        <v>32361</v>
      </c>
      <c r="G299" s="2">
        <v>24.9</v>
      </c>
    </row>
    <row r="300" spans="1:7" x14ac:dyDescent="0.25">
      <c r="A300" s="1" t="s">
        <v>109</v>
      </c>
      <c r="B300" s="1" t="s">
        <v>75</v>
      </c>
      <c r="C300" s="4" t="s">
        <v>201</v>
      </c>
      <c r="D300" s="2">
        <v>74000</v>
      </c>
      <c r="E300" s="2">
        <v>74000</v>
      </c>
      <c r="F300" s="2">
        <v>17387</v>
      </c>
      <c r="G300" s="2">
        <v>23.5</v>
      </c>
    </row>
    <row r="301" spans="1:7" x14ac:dyDescent="0.25">
      <c r="A301" s="1" t="s">
        <v>109</v>
      </c>
      <c r="B301" s="1" t="s">
        <v>112</v>
      </c>
      <c r="C301" s="4" t="s">
        <v>251</v>
      </c>
      <c r="D301" s="2">
        <v>0</v>
      </c>
      <c r="E301" s="2">
        <v>2200</v>
      </c>
      <c r="F301" s="2">
        <v>550</v>
      </c>
      <c r="G301" s="2">
        <v>25</v>
      </c>
    </row>
    <row r="302" spans="1:7" x14ac:dyDescent="0.25">
      <c r="A302" s="1" t="s">
        <v>367</v>
      </c>
      <c r="B302" s="1" t="s">
        <v>390</v>
      </c>
      <c r="C302" s="4" t="s">
        <v>253</v>
      </c>
      <c r="D302" s="2">
        <v>20000</v>
      </c>
      <c r="E302" s="2">
        <v>20000</v>
      </c>
    </row>
    <row r="303" spans="1:7" x14ac:dyDescent="0.25">
      <c r="A303" s="1" t="s">
        <v>109</v>
      </c>
      <c r="B303" s="1" t="s">
        <v>56</v>
      </c>
      <c r="C303" s="4" t="s">
        <v>182</v>
      </c>
      <c r="D303" s="2">
        <v>8000</v>
      </c>
      <c r="E303" s="2">
        <v>8000</v>
      </c>
      <c r="F303" s="2">
        <v>1311</v>
      </c>
      <c r="G303" s="2">
        <v>16.399999999999999</v>
      </c>
    </row>
    <row r="304" spans="1:7" x14ac:dyDescent="0.25">
      <c r="A304" s="1" t="s">
        <v>109</v>
      </c>
      <c r="B304" s="1" t="s">
        <v>80</v>
      </c>
      <c r="C304" s="4" t="s">
        <v>216</v>
      </c>
      <c r="D304" s="2">
        <v>25000</v>
      </c>
      <c r="E304" s="2">
        <v>25000</v>
      </c>
      <c r="F304" s="2">
        <v>50</v>
      </c>
      <c r="G304" s="2">
        <v>0.2</v>
      </c>
    </row>
    <row r="305" spans="1:7" x14ac:dyDescent="0.25">
      <c r="A305" s="15" t="s">
        <v>109</v>
      </c>
      <c r="B305" s="15" t="s">
        <v>26</v>
      </c>
      <c r="C305" s="16" t="s">
        <v>252</v>
      </c>
      <c r="D305" s="8">
        <f>SUM(D297:D304)</f>
        <v>1112000</v>
      </c>
      <c r="E305" s="8">
        <f>SUM(E297:E304)</f>
        <v>1112000</v>
      </c>
      <c r="F305" s="8">
        <f>SUM(F297:F304)</f>
        <v>253899</v>
      </c>
      <c r="G305" s="8">
        <v>22.8</v>
      </c>
    </row>
    <row r="306" spans="1:7" x14ac:dyDescent="0.25">
      <c r="A306" s="1" t="s">
        <v>48</v>
      </c>
      <c r="B306" s="1" t="s">
        <v>73</v>
      </c>
      <c r="C306" s="4" t="s">
        <v>203</v>
      </c>
      <c r="D306" s="2">
        <v>3925000</v>
      </c>
      <c r="E306" s="2">
        <v>4059500</v>
      </c>
      <c r="F306" s="2">
        <v>977906.5</v>
      </c>
      <c r="G306" s="2">
        <v>24.1</v>
      </c>
    </row>
    <row r="307" spans="1:7" x14ac:dyDescent="0.25">
      <c r="A307" s="1" t="s">
        <v>48</v>
      </c>
      <c r="B307" s="1" t="s">
        <v>52</v>
      </c>
      <c r="C307" s="4" t="s">
        <v>178</v>
      </c>
      <c r="D307" s="2">
        <v>50000</v>
      </c>
      <c r="E307" s="2">
        <v>50000</v>
      </c>
      <c r="F307" s="2">
        <v>22834</v>
      </c>
      <c r="G307" s="2">
        <v>45.7</v>
      </c>
    </row>
    <row r="308" spans="1:7" x14ac:dyDescent="0.25">
      <c r="A308" s="1" t="s">
        <v>48</v>
      </c>
      <c r="B308" s="1" t="s">
        <v>74</v>
      </c>
      <c r="C308" s="4" t="s">
        <v>202</v>
      </c>
      <c r="D308" s="2">
        <v>885000</v>
      </c>
      <c r="E308" s="2">
        <v>918625</v>
      </c>
      <c r="F308" s="2">
        <v>243527.44</v>
      </c>
      <c r="G308" s="2">
        <v>26.5</v>
      </c>
    </row>
    <row r="309" spans="1:7" x14ac:dyDescent="0.25">
      <c r="A309" s="1" t="s">
        <v>48</v>
      </c>
      <c r="B309" s="1" t="s">
        <v>75</v>
      </c>
      <c r="C309" s="4" t="s">
        <v>201</v>
      </c>
      <c r="D309" s="2">
        <v>320000</v>
      </c>
      <c r="E309" s="2">
        <v>332105</v>
      </c>
      <c r="F309" s="2">
        <v>84180.75</v>
      </c>
      <c r="G309" s="2">
        <v>25.3</v>
      </c>
    </row>
    <row r="310" spans="1:7" x14ac:dyDescent="0.25">
      <c r="A310" s="1" t="s">
        <v>48</v>
      </c>
      <c r="B310" s="1" t="s">
        <v>76</v>
      </c>
      <c r="C310" s="4" t="s">
        <v>204</v>
      </c>
      <c r="D310" s="2">
        <v>20000</v>
      </c>
      <c r="E310" s="2">
        <v>20000</v>
      </c>
      <c r="F310" s="2">
        <v>4063</v>
      </c>
      <c r="G310" s="2">
        <v>20.3</v>
      </c>
    </row>
    <row r="311" spans="1:7" x14ac:dyDescent="0.25">
      <c r="A311" s="1" t="s">
        <v>48</v>
      </c>
      <c r="B311" s="1" t="s">
        <v>77</v>
      </c>
      <c r="C311" s="4" t="s">
        <v>205</v>
      </c>
      <c r="D311" s="2">
        <v>30000</v>
      </c>
      <c r="E311" s="2">
        <v>30000</v>
      </c>
      <c r="F311" s="2">
        <v>0</v>
      </c>
      <c r="G311" s="2">
        <v>0</v>
      </c>
    </row>
    <row r="312" spans="1:7" x14ac:dyDescent="0.25">
      <c r="A312" s="1" t="s">
        <v>48</v>
      </c>
      <c r="B312" s="1" t="s">
        <v>78</v>
      </c>
      <c r="C312" s="4" t="s">
        <v>213</v>
      </c>
      <c r="D312" s="2">
        <v>50000</v>
      </c>
      <c r="E312" s="2">
        <v>50000</v>
      </c>
      <c r="F312" s="2">
        <v>0</v>
      </c>
      <c r="G312" s="2">
        <v>0</v>
      </c>
    </row>
    <row r="313" spans="1:7" x14ac:dyDescent="0.25">
      <c r="A313" s="1" t="s">
        <v>48</v>
      </c>
      <c r="B313" s="1" t="s">
        <v>53</v>
      </c>
      <c r="C313" s="4" t="s">
        <v>179</v>
      </c>
      <c r="D313" s="2">
        <v>170000</v>
      </c>
      <c r="E313" s="2">
        <v>170000</v>
      </c>
      <c r="F313" s="2">
        <v>34377.879999999997</v>
      </c>
      <c r="G313" s="2">
        <v>20.2</v>
      </c>
    </row>
    <row r="314" spans="1:7" x14ac:dyDescent="0.25">
      <c r="A314" s="1" t="s">
        <v>48</v>
      </c>
      <c r="B314" s="1" t="s">
        <v>83</v>
      </c>
      <c r="C314" s="4" t="s">
        <v>214</v>
      </c>
      <c r="D314" s="2">
        <v>13000</v>
      </c>
      <c r="E314" s="2">
        <v>13000</v>
      </c>
      <c r="F314" s="2">
        <v>3454</v>
      </c>
      <c r="G314" s="2">
        <v>26.6</v>
      </c>
    </row>
    <row r="315" spans="1:7" x14ac:dyDescent="0.25">
      <c r="A315" s="1" t="s">
        <v>48</v>
      </c>
      <c r="B315" s="1" t="s">
        <v>84</v>
      </c>
      <c r="C315" s="4" t="s">
        <v>215</v>
      </c>
      <c r="D315" s="2">
        <v>260000</v>
      </c>
      <c r="E315" s="2">
        <v>260000</v>
      </c>
      <c r="F315" s="2">
        <v>49230</v>
      </c>
      <c r="G315" s="2">
        <v>18.899999999999999</v>
      </c>
    </row>
    <row r="316" spans="1:7" x14ac:dyDescent="0.25">
      <c r="A316" s="1" t="s">
        <v>48</v>
      </c>
      <c r="B316" s="1" t="s">
        <v>66</v>
      </c>
      <c r="C316" s="4" t="s">
        <v>192</v>
      </c>
      <c r="D316" s="2">
        <v>85000</v>
      </c>
      <c r="E316" s="2">
        <v>85000</v>
      </c>
      <c r="F316" s="2">
        <v>22350</v>
      </c>
      <c r="G316" s="2">
        <v>26.3</v>
      </c>
    </row>
    <row r="317" spans="1:7" x14ac:dyDescent="0.25">
      <c r="A317" s="1" t="s">
        <v>48</v>
      </c>
      <c r="B317" s="1" t="s">
        <v>54</v>
      </c>
      <c r="C317" s="4" t="s">
        <v>223</v>
      </c>
      <c r="D317" s="2">
        <v>25000</v>
      </c>
      <c r="E317" s="2">
        <v>25000</v>
      </c>
      <c r="F317" s="2">
        <v>2231.17</v>
      </c>
      <c r="G317" s="2">
        <v>8.9</v>
      </c>
    </row>
    <row r="318" spans="1:7" x14ac:dyDescent="0.25">
      <c r="A318" s="1" t="s">
        <v>48</v>
      </c>
      <c r="B318" s="1" t="s">
        <v>115</v>
      </c>
      <c r="C318" s="4" t="s">
        <v>255</v>
      </c>
      <c r="D318" s="2">
        <v>10000</v>
      </c>
      <c r="E318" s="2">
        <v>10000</v>
      </c>
      <c r="F318" s="2">
        <v>2821</v>
      </c>
      <c r="G318" s="2">
        <v>28.2</v>
      </c>
    </row>
    <row r="319" spans="1:7" x14ac:dyDescent="0.25">
      <c r="A319" s="1" t="s">
        <v>48</v>
      </c>
      <c r="B319" s="1" t="s">
        <v>71</v>
      </c>
      <c r="C319" s="4" t="s">
        <v>198</v>
      </c>
      <c r="D319" s="2">
        <v>95000</v>
      </c>
      <c r="E319" s="2">
        <v>95000</v>
      </c>
      <c r="F319" s="2">
        <v>15911.04</v>
      </c>
      <c r="G319" s="2">
        <v>16.7</v>
      </c>
    </row>
    <row r="320" spans="1:7" x14ac:dyDescent="0.25">
      <c r="A320" s="1" t="s">
        <v>48</v>
      </c>
      <c r="B320" s="1" t="s">
        <v>99</v>
      </c>
      <c r="C320" s="4" t="s">
        <v>236</v>
      </c>
      <c r="D320" s="2">
        <v>80000</v>
      </c>
      <c r="E320" s="2">
        <v>80000</v>
      </c>
      <c r="F320" s="2">
        <v>12100</v>
      </c>
      <c r="G320" s="2">
        <v>15.1</v>
      </c>
    </row>
    <row r="321" spans="1:7" x14ac:dyDescent="0.25">
      <c r="A321" s="1" t="s">
        <v>48</v>
      </c>
      <c r="B321" s="1" t="s">
        <v>114</v>
      </c>
      <c r="C321" s="4" t="s">
        <v>253</v>
      </c>
      <c r="D321" s="2">
        <v>30000</v>
      </c>
      <c r="E321" s="2">
        <v>30000</v>
      </c>
      <c r="F321" s="2">
        <v>2090</v>
      </c>
      <c r="G321" s="2">
        <v>7</v>
      </c>
    </row>
    <row r="322" spans="1:7" x14ac:dyDescent="0.25">
      <c r="A322" s="1" t="s">
        <v>48</v>
      </c>
      <c r="B322" s="1" t="s">
        <v>56</v>
      </c>
      <c r="C322" s="4" t="s">
        <v>182</v>
      </c>
      <c r="D322" s="2">
        <v>220000</v>
      </c>
      <c r="E322" s="2">
        <v>220000</v>
      </c>
      <c r="F322" s="2">
        <v>100975.78</v>
      </c>
      <c r="G322" s="2">
        <v>45.9</v>
      </c>
    </row>
    <row r="323" spans="1:7" x14ac:dyDescent="0.25">
      <c r="A323" s="1" t="s">
        <v>48</v>
      </c>
      <c r="B323" s="1" t="s">
        <v>57</v>
      </c>
      <c r="C323" s="4" t="s">
        <v>183</v>
      </c>
      <c r="D323" s="2">
        <v>80000</v>
      </c>
      <c r="E323" s="2">
        <v>80000</v>
      </c>
      <c r="F323" s="2">
        <v>0</v>
      </c>
      <c r="G323" s="2">
        <v>0</v>
      </c>
    </row>
    <row r="324" spans="1:7" x14ac:dyDescent="0.25">
      <c r="A324" s="1" t="s">
        <v>48</v>
      </c>
      <c r="B324" s="1" t="s">
        <v>79</v>
      </c>
      <c r="C324" s="4" t="s">
        <v>208</v>
      </c>
      <c r="D324" s="2">
        <v>20000</v>
      </c>
      <c r="E324" s="2">
        <v>20000</v>
      </c>
      <c r="F324" s="2">
        <v>0</v>
      </c>
      <c r="G324" s="2">
        <v>0</v>
      </c>
    </row>
    <row r="325" spans="1:7" x14ac:dyDescent="0.25">
      <c r="A325" s="1" t="s">
        <v>48</v>
      </c>
      <c r="B325" s="1" t="s">
        <v>116</v>
      </c>
      <c r="C325" s="4" t="s">
        <v>256</v>
      </c>
      <c r="D325" s="2">
        <v>2000</v>
      </c>
      <c r="E325" s="2">
        <v>2000</v>
      </c>
      <c r="F325" s="2">
        <v>0</v>
      </c>
      <c r="G325" s="2">
        <v>0</v>
      </c>
    </row>
    <row r="326" spans="1:7" x14ac:dyDescent="0.25">
      <c r="A326" s="1" t="s">
        <v>48</v>
      </c>
      <c r="B326" s="1" t="s">
        <v>80</v>
      </c>
      <c r="C326" s="4" t="s">
        <v>216</v>
      </c>
      <c r="D326" s="2">
        <v>20000</v>
      </c>
      <c r="E326" s="2">
        <v>20000</v>
      </c>
      <c r="F326" s="2">
        <v>0</v>
      </c>
      <c r="G326" s="2">
        <v>0</v>
      </c>
    </row>
    <row r="327" spans="1:7" x14ac:dyDescent="0.25">
      <c r="A327" s="1" t="s">
        <v>48</v>
      </c>
      <c r="B327" s="1" t="s">
        <v>85</v>
      </c>
      <c r="C327" s="4" t="s">
        <v>217</v>
      </c>
      <c r="D327" s="2">
        <v>0</v>
      </c>
      <c r="E327" s="2">
        <v>0</v>
      </c>
      <c r="F327" s="2">
        <v>6000</v>
      </c>
      <c r="G327" s="2" t="s">
        <v>13</v>
      </c>
    </row>
    <row r="328" spans="1:7" x14ac:dyDescent="0.25">
      <c r="A328" s="1"/>
      <c r="B328" s="1"/>
    </row>
    <row r="329" spans="1:7" x14ac:dyDescent="0.25">
      <c r="A329" s="1"/>
      <c r="B329" s="1"/>
    </row>
    <row r="330" spans="1:7" x14ac:dyDescent="0.25">
      <c r="A330" s="1"/>
      <c r="B330" s="1"/>
    </row>
    <row r="331" spans="1:7" x14ac:dyDescent="0.25">
      <c r="A331" s="1"/>
      <c r="B331" s="1"/>
    </row>
    <row r="332" spans="1:7" x14ac:dyDescent="0.25">
      <c r="A332" s="1"/>
      <c r="B332" s="1"/>
      <c r="G332" s="21" t="s">
        <v>276</v>
      </c>
    </row>
    <row r="333" spans="1:7" x14ac:dyDescent="0.25">
      <c r="A333" s="10" t="s">
        <v>1</v>
      </c>
      <c r="B333" s="10" t="s">
        <v>2</v>
      </c>
      <c r="C333" s="11" t="s">
        <v>3</v>
      </c>
      <c r="D333" s="12" t="s">
        <v>128</v>
      </c>
      <c r="E333" s="7" t="s">
        <v>129</v>
      </c>
      <c r="F333" s="13" t="s">
        <v>172</v>
      </c>
      <c r="G333" s="7" t="s">
        <v>173</v>
      </c>
    </row>
    <row r="334" spans="1:7" x14ac:dyDescent="0.25">
      <c r="A334" s="14"/>
      <c r="B334" s="14"/>
      <c r="C334" s="11"/>
      <c r="D334" s="7" t="s">
        <v>174</v>
      </c>
      <c r="E334" s="7" t="s">
        <v>174</v>
      </c>
      <c r="F334" s="7" t="s">
        <v>174</v>
      </c>
      <c r="G334" s="7" t="s">
        <v>4</v>
      </c>
    </row>
    <row r="335" spans="1:7" x14ac:dyDescent="0.25">
      <c r="A335" s="1" t="s">
        <v>48</v>
      </c>
      <c r="B335" s="1" t="s">
        <v>117</v>
      </c>
      <c r="C335" s="4" t="s">
        <v>257</v>
      </c>
      <c r="D335" s="2">
        <v>0</v>
      </c>
      <c r="E335" s="2">
        <v>0</v>
      </c>
      <c r="F335" s="2">
        <v>68147</v>
      </c>
      <c r="G335" s="2" t="s">
        <v>13</v>
      </c>
    </row>
    <row r="336" spans="1:7" x14ac:dyDescent="0.25">
      <c r="A336" s="1" t="s">
        <v>48</v>
      </c>
      <c r="B336" s="1" t="s">
        <v>81</v>
      </c>
      <c r="C336" s="4" t="s">
        <v>210</v>
      </c>
      <c r="D336" s="2">
        <v>35000</v>
      </c>
      <c r="E336" s="2">
        <v>35000</v>
      </c>
      <c r="F336" s="2">
        <v>0</v>
      </c>
      <c r="G336" s="2">
        <v>0</v>
      </c>
    </row>
    <row r="337" spans="1:7" x14ac:dyDescent="0.25">
      <c r="A337" s="1" t="s">
        <v>48</v>
      </c>
      <c r="B337" s="1" t="s">
        <v>118</v>
      </c>
      <c r="C337" s="4" t="s">
        <v>258</v>
      </c>
      <c r="D337" s="2">
        <v>15000</v>
      </c>
      <c r="E337" s="2">
        <v>15000</v>
      </c>
      <c r="F337" s="2">
        <v>0</v>
      </c>
      <c r="G337" s="2">
        <v>0</v>
      </c>
    </row>
    <row r="338" spans="1:7" x14ac:dyDescent="0.25">
      <c r="A338" s="1" t="s">
        <v>48</v>
      </c>
      <c r="B338" s="1" t="s">
        <v>105</v>
      </c>
      <c r="C338" s="4" t="s">
        <v>243</v>
      </c>
      <c r="D338" s="2">
        <v>15000</v>
      </c>
      <c r="E338" s="2">
        <v>15000</v>
      </c>
      <c r="F338" s="2">
        <v>10000</v>
      </c>
      <c r="G338" s="2">
        <v>66.7</v>
      </c>
    </row>
    <row r="339" spans="1:7" x14ac:dyDescent="0.25">
      <c r="A339" s="1" t="s">
        <v>48</v>
      </c>
      <c r="B339" s="1" t="s">
        <v>119</v>
      </c>
      <c r="C339" s="4" t="s">
        <v>259</v>
      </c>
      <c r="D339" s="2">
        <v>42000</v>
      </c>
      <c r="E339" s="2">
        <v>42000</v>
      </c>
      <c r="F339" s="2">
        <v>0</v>
      </c>
      <c r="G339" s="2">
        <v>0</v>
      </c>
    </row>
    <row r="340" spans="1:7" x14ac:dyDescent="0.25">
      <c r="A340" s="1" t="s">
        <v>48</v>
      </c>
      <c r="B340" s="1" t="s">
        <v>96</v>
      </c>
      <c r="C340" s="4" t="s">
        <v>233</v>
      </c>
      <c r="D340" s="2">
        <v>15000</v>
      </c>
      <c r="E340" s="2">
        <v>15000</v>
      </c>
      <c r="F340" s="2">
        <v>5213</v>
      </c>
      <c r="G340" s="2">
        <v>34.799999999999997</v>
      </c>
    </row>
    <row r="341" spans="1:7" x14ac:dyDescent="0.25">
      <c r="A341" s="1" t="s">
        <v>48</v>
      </c>
      <c r="B341" s="1" t="s">
        <v>69</v>
      </c>
      <c r="C341" s="4" t="s">
        <v>196</v>
      </c>
      <c r="D341" s="2">
        <v>60000</v>
      </c>
      <c r="E341" s="2">
        <v>60000</v>
      </c>
      <c r="F341" s="2">
        <v>0</v>
      </c>
      <c r="G341" s="2">
        <v>0</v>
      </c>
    </row>
    <row r="342" spans="1:7" ht="28.9" customHeight="1" x14ac:dyDescent="0.25">
      <c r="A342" s="15" t="s">
        <v>48</v>
      </c>
      <c r="B342" s="15" t="s">
        <v>127</v>
      </c>
      <c r="C342" s="16" t="s">
        <v>267</v>
      </c>
      <c r="D342" s="8">
        <v>0</v>
      </c>
      <c r="E342" s="8">
        <v>0</v>
      </c>
      <c r="F342" s="8">
        <v>0</v>
      </c>
      <c r="G342" s="8" t="s">
        <v>13</v>
      </c>
    </row>
    <row r="343" spans="1:7" x14ac:dyDescent="0.25">
      <c r="A343" s="15" t="s">
        <v>48</v>
      </c>
      <c r="B343" s="15" t="s">
        <v>26</v>
      </c>
      <c r="C343" s="16" t="s">
        <v>260</v>
      </c>
      <c r="D343" s="8">
        <f>SUM(D306:D342)</f>
        <v>6572000</v>
      </c>
      <c r="E343" s="8">
        <f>SUM(E306:E342)</f>
        <v>6752230</v>
      </c>
      <c r="F343" s="8">
        <v>1667412.56</v>
      </c>
      <c r="G343" s="8">
        <v>24.7</v>
      </c>
    </row>
    <row r="344" spans="1:7" x14ac:dyDescent="0.25">
      <c r="A344" s="15" t="s">
        <v>49</v>
      </c>
      <c r="B344" s="15" t="s">
        <v>120</v>
      </c>
      <c r="C344" s="16" t="s">
        <v>261</v>
      </c>
      <c r="D344" s="8">
        <v>30000</v>
      </c>
      <c r="E344" s="8">
        <v>30000</v>
      </c>
      <c r="F344" s="8">
        <v>5799.8</v>
      </c>
      <c r="G344" s="8">
        <v>19.3</v>
      </c>
    </row>
    <row r="345" spans="1:7" ht="30" x14ac:dyDescent="0.25">
      <c r="A345" s="15" t="s">
        <v>121</v>
      </c>
      <c r="B345" s="15" t="s">
        <v>120</v>
      </c>
      <c r="C345" s="16" t="s">
        <v>262</v>
      </c>
      <c r="D345" s="8">
        <v>220000</v>
      </c>
      <c r="E345" s="8">
        <v>220000</v>
      </c>
      <c r="F345" s="8">
        <v>68420</v>
      </c>
      <c r="G345" s="8">
        <v>31.1</v>
      </c>
    </row>
    <row r="346" spans="1:7" x14ac:dyDescent="0.25">
      <c r="A346" s="46" t="s">
        <v>396</v>
      </c>
      <c r="B346" s="46" t="s">
        <v>397</v>
      </c>
      <c r="C346" s="47" t="s">
        <v>398</v>
      </c>
      <c r="D346" s="48">
        <v>0</v>
      </c>
      <c r="E346" s="48">
        <v>0</v>
      </c>
      <c r="F346" s="48">
        <v>128925.84</v>
      </c>
      <c r="G346" s="8"/>
    </row>
    <row r="347" spans="1:7" x14ac:dyDescent="0.25">
      <c r="A347" s="63" t="s">
        <v>122</v>
      </c>
      <c r="B347" s="63" t="s">
        <v>124</v>
      </c>
      <c r="C347" s="64" t="s">
        <v>264</v>
      </c>
      <c r="D347" s="36">
        <v>0</v>
      </c>
      <c r="E347" s="36">
        <v>0</v>
      </c>
      <c r="F347" s="36">
        <v>5000000</v>
      </c>
      <c r="G347" s="41" t="s">
        <v>13</v>
      </c>
    </row>
    <row r="348" spans="1:7" x14ac:dyDescent="0.25">
      <c r="A348" s="62" t="s">
        <v>396</v>
      </c>
      <c r="B348" s="62"/>
      <c r="C348" s="40" t="s">
        <v>399</v>
      </c>
      <c r="D348" s="41">
        <v>0</v>
      </c>
      <c r="E348" s="41">
        <v>0</v>
      </c>
      <c r="F348" s="41">
        <f>SUM(F346:F347)</f>
        <v>5128925.84</v>
      </c>
      <c r="G348" s="41"/>
    </row>
    <row r="349" spans="1:7" ht="30" x14ac:dyDescent="0.25">
      <c r="A349" s="15" t="s">
        <v>125</v>
      </c>
      <c r="B349" s="15" t="s">
        <v>96</v>
      </c>
      <c r="C349" s="16" t="s">
        <v>290</v>
      </c>
      <c r="D349" s="8">
        <v>0</v>
      </c>
      <c r="E349" s="8">
        <v>0</v>
      </c>
      <c r="F349" s="8">
        <v>1800</v>
      </c>
      <c r="G349" s="8"/>
    </row>
    <row r="350" spans="1:7" ht="30" x14ac:dyDescent="0.25">
      <c r="A350" s="15" t="s">
        <v>126</v>
      </c>
      <c r="B350" s="15" t="s">
        <v>92</v>
      </c>
      <c r="C350" s="16" t="s">
        <v>266</v>
      </c>
      <c r="D350" s="8">
        <v>0</v>
      </c>
      <c r="E350" s="8">
        <v>0</v>
      </c>
      <c r="F350" s="8">
        <v>0</v>
      </c>
      <c r="G350" s="8" t="s">
        <v>13</v>
      </c>
    </row>
    <row r="351" spans="1:7" ht="15.75" x14ac:dyDescent="0.25">
      <c r="A351" s="65" t="s">
        <v>269</v>
      </c>
      <c r="B351" s="65"/>
      <c r="C351" s="65"/>
      <c r="D351" s="17">
        <f>D350+D349+D348+D345+D344+D343+D342+D305+D296+D278+D274+D273+D262+D258+D246+D245+D225+D224+D219+D216+D209+D200+D189+D182+D178+D165+D160+D147+D141+D122+D117+D113+D112+D109+D105+D104+D98</f>
        <v>27877250</v>
      </c>
      <c r="E351" s="17">
        <f>E350+E349+E348+E345+E344+E343+E342+E305+E296+E278+E274+E273+E262+E258+E246+E245+E225+E224+E219+E216+E209+E200+E189+E182+E178+E165+E160+E147+E141+E122+E117+E113+E112+E109+E105+E104+E98</f>
        <v>28164789.259999998</v>
      </c>
      <c r="F351" s="17">
        <f>F350+F349+F348+F345+F344+F343+F342+F305+F296+F278+F274+F273+F262+F258+F246+F245+F225+F224+F219+F216+F209+F200+F189+F182+F178+F165+F160+F147+F141+F122+F117+F113+F112+F109+F105+F104+F98</f>
        <v>10355780.079999998</v>
      </c>
      <c r="G351" s="17">
        <v>36.799999999999997</v>
      </c>
    </row>
    <row r="353" spans="1:8" x14ac:dyDescent="0.25">
      <c r="A353" s="23" t="s">
        <v>400</v>
      </c>
      <c r="B353" s="23"/>
      <c r="C353" s="23"/>
      <c r="D353" s="24"/>
      <c r="H353" s="25"/>
    </row>
    <row r="354" spans="1:8" x14ac:dyDescent="0.25">
      <c r="A354" s="23" t="s">
        <v>277</v>
      </c>
      <c r="B354" s="23"/>
      <c r="C354" s="23" t="s">
        <v>401</v>
      </c>
      <c r="D354" s="24"/>
      <c r="H354" s="25"/>
    </row>
    <row r="355" spans="1:8" x14ac:dyDescent="0.25">
      <c r="A355" s="23" t="s">
        <v>278</v>
      </c>
      <c r="B355" s="23"/>
      <c r="C355" s="23" t="s">
        <v>402</v>
      </c>
      <c r="D355" s="24"/>
      <c r="H355" s="25"/>
    </row>
    <row r="356" spans="1:8" x14ac:dyDescent="0.25">
      <c r="A356" s="23"/>
      <c r="B356" s="23"/>
      <c r="C356" s="23"/>
      <c r="D356" s="24"/>
      <c r="H356" s="25"/>
    </row>
    <row r="357" spans="1:8" x14ac:dyDescent="0.25">
      <c r="A357" s="23" t="s">
        <v>403</v>
      </c>
      <c r="B357" s="23"/>
      <c r="C357" s="23"/>
      <c r="D357" s="24"/>
      <c r="E357" s="42"/>
      <c r="F357" s="42"/>
      <c r="G357" s="42"/>
      <c r="H357" s="25"/>
    </row>
    <row r="358" spans="1:8" x14ac:dyDescent="0.25">
      <c r="A358" s="33" t="s">
        <v>404</v>
      </c>
      <c r="B358" s="33"/>
      <c r="C358" s="33"/>
      <c r="D358" s="34"/>
      <c r="E358" s="29"/>
      <c r="H358" s="25"/>
    </row>
    <row r="359" spans="1:8" x14ac:dyDescent="0.25">
      <c r="A359" s="33" t="s">
        <v>293</v>
      </c>
      <c r="B359" s="33"/>
      <c r="C359" s="33"/>
      <c r="D359" s="34"/>
      <c r="E359" s="43" t="s">
        <v>405</v>
      </c>
      <c r="H359" s="25"/>
    </row>
    <row r="360" spans="1:8" x14ac:dyDescent="0.25">
      <c r="C360"/>
      <c r="H360" s="25"/>
    </row>
    <row r="361" spans="1:8" x14ac:dyDescent="0.25">
      <c r="A361" s="35" t="s">
        <v>406</v>
      </c>
      <c r="B361" s="35"/>
      <c r="C361" s="35"/>
      <c r="D361" s="36"/>
      <c r="E361" s="42"/>
      <c r="F361" s="36"/>
      <c r="H361" s="25"/>
    </row>
    <row r="362" spans="1:8" x14ac:dyDescent="0.25">
      <c r="C362"/>
      <c r="H362" s="25"/>
    </row>
    <row r="363" spans="1:8" x14ac:dyDescent="0.25">
      <c r="A363" s="37" t="s">
        <v>407</v>
      </c>
      <c r="B363" s="37"/>
      <c r="C363" s="37"/>
      <c r="D363" s="38"/>
      <c r="E363" s="38" t="s">
        <v>408</v>
      </c>
      <c r="F363" s="36"/>
      <c r="H363" s="25"/>
    </row>
    <row r="364" spans="1:8" x14ac:dyDescent="0.25">
      <c r="C364"/>
      <c r="H364" s="25"/>
    </row>
    <row r="365" spans="1:8" x14ac:dyDescent="0.25">
      <c r="A365" s="23"/>
      <c r="C365"/>
      <c r="H365" s="25"/>
    </row>
    <row r="366" spans="1:8" x14ac:dyDescent="0.25">
      <c r="A366" s="23"/>
      <c r="C366"/>
      <c r="H366" s="25"/>
    </row>
    <row r="367" spans="1:8" x14ac:dyDescent="0.25">
      <c r="A367" s="23" t="s">
        <v>409</v>
      </c>
      <c r="C367"/>
      <c r="H367" s="25"/>
    </row>
    <row r="368" spans="1:8" x14ac:dyDescent="0.25">
      <c r="A368" s="23"/>
      <c r="C368"/>
      <c r="H368" s="25"/>
    </row>
    <row r="369" spans="1:8" x14ac:dyDescent="0.25">
      <c r="A369" s="23"/>
      <c r="C369"/>
      <c r="H369" s="25"/>
    </row>
    <row r="370" spans="1:8" x14ac:dyDescent="0.25">
      <c r="A370" s="23"/>
      <c r="C370"/>
      <c r="H370" s="25"/>
    </row>
    <row r="371" spans="1:8" x14ac:dyDescent="0.25">
      <c r="C371"/>
      <c r="H371" s="25"/>
    </row>
    <row r="372" spans="1:8" x14ac:dyDescent="0.25">
      <c r="A372" s="26" t="s">
        <v>410</v>
      </c>
      <c r="C372"/>
      <c r="F372" s="2" t="s">
        <v>279</v>
      </c>
      <c r="H372" s="25"/>
    </row>
    <row r="373" spans="1:8" x14ac:dyDescent="0.25">
      <c r="C373"/>
      <c r="D373" s="4"/>
      <c r="F373" s="2" t="s">
        <v>280</v>
      </c>
      <c r="H373" s="25"/>
    </row>
    <row r="374" spans="1:8" x14ac:dyDescent="0.25">
      <c r="A374" s="26" t="s">
        <v>411</v>
      </c>
      <c r="C374"/>
      <c r="H374" s="25"/>
    </row>
    <row r="375" spans="1:8" x14ac:dyDescent="0.25">
      <c r="A375" t="s">
        <v>298</v>
      </c>
      <c r="C375"/>
      <c r="H375" s="25"/>
    </row>
    <row r="376" spans="1:8" x14ac:dyDescent="0.25">
      <c r="C376"/>
      <c r="H376" s="25"/>
    </row>
    <row r="377" spans="1:8" x14ac:dyDescent="0.25">
      <c r="C377"/>
      <c r="H377" s="25"/>
    </row>
    <row r="378" spans="1:8" x14ac:dyDescent="0.25">
      <c r="C378"/>
      <c r="G378" s="21" t="s">
        <v>299</v>
      </c>
      <c r="H378" s="25"/>
    </row>
    <row r="379" spans="1:8" x14ac:dyDescent="0.25">
      <c r="C379"/>
      <c r="H379" s="25"/>
    </row>
  </sheetData>
  <mergeCells count="4">
    <mergeCell ref="A64:C64"/>
    <mergeCell ref="A65:G65"/>
    <mergeCell ref="A66:G66"/>
    <mergeCell ref="A351:C351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zoomScaleNormal="100" workbookViewId="0">
      <selection activeCell="J383" sqref="J383"/>
    </sheetView>
  </sheetViews>
  <sheetFormatPr defaultRowHeight="15" x14ac:dyDescent="0.25"/>
  <cols>
    <col min="1" max="1" width="6" bestFit="1" customWidth="1"/>
    <col min="2" max="2" width="5.7109375" bestFit="1" customWidth="1"/>
    <col min="3" max="3" width="34.140625" style="4" customWidth="1"/>
    <col min="4" max="6" width="15" style="2" customWidth="1"/>
    <col min="7" max="7" width="8.140625" style="2" bestFit="1" customWidth="1"/>
  </cols>
  <sheetData>
    <row r="1" spans="1:8" ht="15.75" x14ac:dyDescent="0.25">
      <c r="A1" s="9" t="s">
        <v>176</v>
      </c>
      <c r="B1" s="9"/>
      <c r="C1" s="9"/>
      <c r="D1" s="4"/>
      <c r="H1" s="2"/>
    </row>
    <row r="2" spans="1:8" x14ac:dyDescent="0.25">
      <c r="C2"/>
      <c r="D2" s="4"/>
      <c r="H2" s="2"/>
    </row>
    <row r="3" spans="1:8" x14ac:dyDescent="0.25">
      <c r="C3"/>
      <c r="D3" s="4"/>
      <c r="H3" s="2"/>
    </row>
    <row r="4" spans="1:8" ht="15.75" x14ac:dyDescent="0.25">
      <c r="C4" s="9" t="s">
        <v>295</v>
      </c>
      <c r="D4"/>
      <c r="E4"/>
      <c r="G4" s="4"/>
      <c r="H4" s="2"/>
    </row>
    <row r="5" spans="1:8" x14ac:dyDescent="0.25">
      <c r="C5"/>
      <c r="D5" s="4"/>
      <c r="H5" s="2"/>
    </row>
    <row r="6" spans="1:8" x14ac:dyDescent="0.25">
      <c r="A6" t="s">
        <v>0</v>
      </c>
      <c r="C6"/>
      <c r="D6" s="4"/>
      <c r="H6" s="2"/>
    </row>
    <row r="7" spans="1:8" x14ac:dyDescent="0.25">
      <c r="A7" t="s">
        <v>177</v>
      </c>
      <c r="C7"/>
      <c r="D7" s="4"/>
      <c r="H7" s="2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10" t="s">
        <v>1</v>
      </c>
      <c r="B9" s="10" t="s">
        <v>2</v>
      </c>
      <c r="C9" s="11" t="s">
        <v>3</v>
      </c>
      <c r="D9" s="12" t="s">
        <v>128</v>
      </c>
      <c r="E9" s="7" t="s">
        <v>129</v>
      </c>
      <c r="F9" s="13" t="s">
        <v>172</v>
      </c>
      <c r="G9" s="7" t="s">
        <v>173</v>
      </c>
    </row>
    <row r="10" spans="1:8" x14ac:dyDescent="0.25">
      <c r="A10" s="14"/>
      <c r="B10" s="14"/>
      <c r="C10" s="11"/>
      <c r="D10" s="7" t="s">
        <v>174</v>
      </c>
      <c r="E10" s="7" t="s">
        <v>174</v>
      </c>
      <c r="F10" s="7" t="s">
        <v>174</v>
      </c>
      <c r="G10" s="7" t="s">
        <v>4</v>
      </c>
    </row>
    <row r="11" spans="1:8" x14ac:dyDescent="0.25">
      <c r="A11" s="1" t="s">
        <v>5</v>
      </c>
      <c r="B11" s="1" t="s">
        <v>6</v>
      </c>
      <c r="C11" s="4" t="s">
        <v>130</v>
      </c>
      <c r="D11" s="2">
        <v>2584000</v>
      </c>
      <c r="E11" s="2">
        <v>2584000</v>
      </c>
      <c r="F11" s="2">
        <v>1186112</v>
      </c>
      <c r="G11" s="2">
        <v>45.9</v>
      </c>
    </row>
    <row r="12" spans="1:8" ht="30" x14ac:dyDescent="0.25">
      <c r="A12" s="1" t="s">
        <v>5</v>
      </c>
      <c r="B12" s="1" t="s">
        <v>7</v>
      </c>
      <c r="C12" s="4" t="s">
        <v>131</v>
      </c>
      <c r="D12" s="2">
        <v>200000</v>
      </c>
      <c r="E12" s="2">
        <v>200000</v>
      </c>
      <c r="F12" s="2">
        <v>75790</v>
      </c>
      <c r="G12" s="2">
        <v>37.9</v>
      </c>
    </row>
    <row r="13" spans="1:8" ht="30" x14ac:dyDescent="0.25">
      <c r="A13" s="1" t="s">
        <v>5</v>
      </c>
      <c r="B13" s="1" t="s">
        <v>8</v>
      </c>
      <c r="C13" s="4" t="s">
        <v>132</v>
      </c>
      <c r="D13" s="2">
        <v>266000</v>
      </c>
      <c r="E13" s="2">
        <v>266000</v>
      </c>
      <c r="F13" s="2">
        <v>150677</v>
      </c>
      <c r="G13" s="2">
        <v>56.65</v>
      </c>
    </row>
    <row r="14" spans="1:8" x14ac:dyDescent="0.25">
      <c r="A14" s="1" t="s">
        <v>5</v>
      </c>
      <c r="B14" s="1" t="s">
        <v>9</v>
      </c>
      <c r="C14" s="4" t="s">
        <v>133</v>
      </c>
      <c r="D14" s="2">
        <v>2450000</v>
      </c>
      <c r="E14" s="2">
        <v>2450000</v>
      </c>
      <c r="F14" s="2">
        <v>1201499</v>
      </c>
      <c r="G14" s="2">
        <v>49.04</v>
      </c>
    </row>
    <row r="15" spans="1:8" ht="30" x14ac:dyDescent="0.25">
      <c r="A15" s="1" t="s">
        <v>5</v>
      </c>
      <c r="B15" s="1" t="s">
        <v>10</v>
      </c>
      <c r="C15" s="4" t="s">
        <v>134</v>
      </c>
      <c r="D15" s="2">
        <v>0</v>
      </c>
      <c r="E15" s="2">
        <v>150670</v>
      </c>
      <c r="F15" s="2">
        <v>150670</v>
      </c>
      <c r="G15" s="2">
        <v>100</v>
      </c>
    </row>
    <row r="16" spans="1:8" x14ac:dyDescent="0.25">
      <c r="A16" s="1" t="s">
        <v>5</v>
      </c>
      <c r="B16" s="1" t="s">
        <v>11</v>
      </c>
      <c r="C16" s="4" t="s">
        <v>135</v>
      </c>
      <c r="D16" s="2">
        <v>5225000</v>
      </c>
      <c r="E16" s="2">
        <v>5225000</v>
      </c>
      <c r="F16" s="2">
        <v>3037150</v>
      </c>
      <c r="G16" s="2">
        <v>58.13</v>
      </c>
    </row>
    <row r="17" spans="1:7" x14ac:dyDescent="0.25">
      <c r="A17" s="1" t="s">
        <v>5</v>
      </c>
      <c r="B17" s="1" t="s">
        <v>12</v>
      </c>
      <c r="C17" s="4" t="s">
        <v>136</v>
      </c>
      <c r="D17" s="2">
        <v>0</v>
      </c>
      <c r="E17" s="2">
        <v>0</v>
      </c>
      <c r="F17" s="2">
        <v>39550</v>
      </c>
      <c r="G17" s="2" t="s">
        <v>13</v>
      </c>
    </row>
    <row r="18" spans="1:7" x14ac:dyDescent="0.25">
      <c r="A18" s="1" t="s">
        <v>5</v>
      </c>
      <c r="B18" s="1" t="s">
        <v>14</v>
      </c>
      <c r="C18" s="4" t="s">
        <v>137</v>
      </c>
      <c r="D18" s="2">
        <v>29000</v>
      </c>
      <c r="E18" s="2">
        <v>29000</v>
      </c>
      <c r="F18" s="2">
        <v>31458</v>
      </c>
      <c r="G18" s="2">
        <v>108.48</v>
      </c>
    </row>
    <row r="19" spans="1:7" ht="30" x14ac:dyDescent="0.25">
      <c r="A19" s="1" t="s">
        <v>5</v>
      </c>
      <c r="B19" s="1" t="s">
        <v>15</v>
      </c>
      <c r="C19" s="4" t="s">
        <v>138</v>
      </c>
      <c r="D19" s="2">
        <v>100000</v>
      </c>
      <c r="E19" s="2">
        <v>100000</v>
      </c>
      <c r="F19" s="2">
        <v>46851.11</v>
      </c>
      <c r="G19" s="2">
        <v>46.85</v>
      </c>
    </row>
    <row r="20" spans="1:7" x14ac:dyDescent="0.25">
      <c r="A20" s="1" t="s">
        <v>5</v>
      </c>
      <c r="B20" s="1" t="s">
        <v>16</v>
      </c>
      <c r="C20" s="4" t="s">
        <v>139</v>
      </c>
      <c r="D20" s="2">
        <v>20000</v>
      </c>
      <c r="E20" s="2">
        <v>20000</v>
      </c>
      <c r="F20" s="2">
        <v>8940</v>
      </c>
      <c r="G20" s="2">
        <v>44.7</v>
      </c>
    </row>
    <row r="21" spans="1:7" x14ac:dyDescent="0.25">
      <c r="A21" s="1" t="s">
        <v>5</v>
      </c>
      <c r="B21" s="1" t="s">
        <v>17</v>
      </c>
      <c r="C21" s="4" t="s">
        <v>140</v>
      </c>
      <c r="D21" s="2">
        <v>1500000</v>
      </c>
      <c r="E21" s="2">
        <v>1500000</v>
      </c>
      <c r="F21" s="2">
        <v>1296328</v>
      </c>
      <c r="G21" s="2">
        <v>86.42</v>
      </c>
    </row>
    <row r="22" spans="1:7" x14ac:dyDescent="0.25">
      <c r="A22" s="1" t="s">
        <v>5</v>
      </c>
      <c r="B22" s="1" t="s">
        <v>18</v>
      </c>
      <c r="C22" s="4" t="s">
        <v>141</v>
      </c>
      <c r="D22" s="2">
        <v>12000</v>
      </c>
      <c r="E22" s="2">
        <v>12000</v>
      </c>
      <c r="F22" s="2">
        <v>0</v>
      </c>
      <c r="G22" s="2">
        <v>0</v>
      </c>
    </row>
    <row r="23" spans="1:7" x14ac:dyDescent="0.25">
      <c r="A23" s="27" t="s">
        <v>5</v>
      </c>
      <c r="B23" s="27" t="s">
        <v>19</v>
      </c>
      <c r="C23" s="28" t="s">
        <v>142</v>
      </c>
      <c r="D23" s="29">
        <v>0</v>
      </c>
      <c r="E23" s="29">
        <v>23072</v>
      </c>
      <c r="F23" s="29">
        <v>23072</v>
      </c>
      <c r="G23" s="29">
        <v>100</v>
      </c>
    </row>
    <row r="24" spans="1:7" ht="14.45" customHeight="1" x14ac:dyDescent="0.25">
      <c r="A24" s="27" t="s">
        <v>5</v>
      </c>
      <c r="B24" s="27" t="s">
        <v>20</v>
      </c>
      <c r="C24" s="28" t="s">
        <v>143</v>
      </c>
      <c r="D24" s="29">
        <v>370000</v>
      </c>
      <c r="E24" s="29">
        <v>370000</v>
      </c>
      <c r="F24" s="29">
        <v>192474</v>
      </c>
      <c r="G24" s="29">
        <v>52.02</v>
      </c>
    </row>
    <row r="25" spans="1:7" x14ac:dyDescent="0.25">
      <c r="A25" s="27" t="s">
        <v>5</v>
      </c>
      <c r="B25" s="27" t="s">
        <v>21</v>
      </c>
      <c r="C25" s="28" t="s">
        <v>144</v>
      </c>
      <c r="D25" s="29">
        <v>0</v>
      </c>
      <c r="E25" s="29">
        <v>0</v>
      </c>
      <c r="F25" s="29">
        <v>129693</v>
      </c>
      <c r="G25" s="29" t="s">
        <v>13</v>
      </c>
    </row>
    <row r="26" spans="1:7" x14ac:dyDescent="0.25">
      <c r="A26" s="27" t="s">
        <v>5</v>
      </c>
      <c r="B26" s="27" t="s">
        <v>22</v>
      </c>
      <c r="C26" s="28" t="s">
        <v>145</v>
      </c>
      <c r="D26" s="29">
        <v>0</v>
      </c>
      <c r="E26" s="29">
        <v>623776.55000000005</v>
      </c>
      <c r="F26" s="29">
        <v>623776.55000000005</v>
      </c>
      <c r="G26" s="29">
        <v>100</v>
      </c>
    </row>
    <row r="27" spans="1:7" x14ac:dyDescent="0.25">
      <c r="A27" s="27" t="s">
        <v>5</v>
      </c>
      <c r="B27" s="27" t="s">
        <v>23</v>
      </c>
      <c r="C27" s="28" t="s">
        <v>146</v>
      </c>
      <c r="D27" s="29">
        <v>0</v>
      </c>
      <c r="E27" s="29">
        <v>0</v>
      </c>
      <c r="F27" s="29">
        <v>13718000</v>
      </c>
      <c r="G27" s="29" t="s">
        <v>13</v>
      </c>
    </row>
    <row r="28" spans="1:7" x14ac:dyDescent="0.25">
      <c r="A28" s="27" t="s">
        <v>5</v>
      </c>
      <c r="B28" s="27" t="s">
        <v>24</v>
      </c>
      <c r="C28" s="28" t="s">
        <v>147</v>
      </c>
      <c r="D28" s="29">
        <v>0</v>
      </c>
      <c r="E28" s="29">
        <v>611529</v>
      </c>
      <c r="F28" s="29">
        <v>611529</v>
      </c>
      <c r="G28" s="29">
        <v>100</v>
      </c>
    </row>
    <row r="29" spans="1:7" x14ac:dyDescent="0.25">
      <c r="A29" s="27" t="s">
        <v>5</v>
      </c>
      <c r="B29" s="27" t="s">
        <v>25</v>
      </c>
      <c r="C29" s="28" t="s">
        <v>148</v>
      </c>
      <c r="D29" s="29">
        <v>0</v>
      </c>
      <c r="E29" s="29">
        <v>0</v>
      </c>
      <c r="F29" s="29">
        <v>135000</v>
      </c>
      <c r="G29" s="29" t="s">
        <v>13</v>
      </c>
    </row>
    <row r="30" spans="1:7" ht="30" x14ac:dyDescent="0.25">
      <c r="A30" s="15" t="s">
        <v>27</v>
      </c>
      <c r="B30" s="15" t="s">
        <v>28</v>
      </c>
      <c r="C30" s="16" t="s">
        <v>149</v>
      </c>
      <c r="D30" s="8">
        <v>9500000</v>
      </c>
      <c r="E30" s="8">
        <v>9500000</v>
      </c>
      <c r="F30" s="8">
        <v>4746477</v>
      </c>
      <c r="G30" s="8">
        <v>49.96</v>
      </c>
    </row>
    <row r="31" spans="1:7" ht="30" x14ac:dyDescent="0.25">
      <c r="A31" s="15" t="s">
        <v>29</v>
      </c>
      <c r="B31" s="15" t="s">
        <v>30</v>
      </c>
      <c r="C31" s="16" t="s">
        <v>150</v>
      </c>
      <c r="D31" s="8">
        <v>7000</v>
      </c>
      <c r="E31" s="8">
        <v>7000</v>
      </c>
      <c r="F31" s="8">
        <v>2978</v>
      </c>
      <c r="G31" s="8">
        <v>42.54</v>
      </c>
    </row>
    <row r="32" spans="1:7" x14ac:dyDescent="0.25">
      <c r="A32" s="27" t="s">
        <v>31</v>
      </c>
      <c r="B32" s="27" t="s">
        <v>30</v>
      </c>
      <c r="C32" s="28" t="s">
        <v>151</v>
      </c>
      <c r="D32" s="29">
        <v>160000</v>
      </c>
      <c r="E32" s="29">
        <v>160000</v>
      </c>
      <c r="F32" s="29">
        <v>36700</v>
      </c>
      <c r="G32" s="29">
        <v>22.94</v>
      </c>
    </row>
    <row r="33" spans="1:7" x14ac:dyDescent="0.25">
      <c r="A33" s="27" t="s">
        <v>31</v>
      </c>
      <c r="B33" s="27" t="s">
        <v>32</v>
      </c>
      <c r="C33" s="28" t="s">
        <v>152</v>
      </c>
      <c r="D33" s="29">
        <v>15000</v>
      </c>
      <c r="E33" s="29">
        <v>15000</v>
      </c>
      <c r="F33" s="29">
        <v>0</v>
      </c>
      <c r="G33" s="29">
        <v>0</v>
      </c>
    </row>
    <row r="34" spans="1:7" x14ac:dyDescent="0.25">
      <c r="A34" s="27" t="s">
        <v>31</v>
      </c>
      <c r="B34" s="27" t="s">
        <v>33</v>
      </c>
      <c r="C34" s="28" t="s">
        <v>153</v>
      </c>
      <c r="D34" s="29">
        <v>82000</v>
      </c>
      <c r="E34" s="29">
        <v>82000</v>
      </c>
      <c r="F34" s="29">
        <v>68400</v>
      </c>
      <c r="G34" s="29">
        <v>83.41</v>
      </c>
    </row>
    <row r="35" spans="1:7" ht="14.45" customHeight="1" x14ac:dyDescent="0.25">
      <c r="A35" s="15" t="s">
        <v>31</v>
      </c>
      <c r="B35" s="15" t="s">
        <v>26</v>
      </c>
      <c r="C35" s="16" t="s">
        <v>154</v>
      </c>
      <c r="D35" s="8">
        <v>257000</v>
      </c>
      <c r="E35" s="8">
        <v>257000</v>
      </c>
      <c r="F35" s="8">
        <v>105100</v>
      </c>
      <c r="G35" s="8">
        <v>40.89</v>
      </c>
    </row>
    <row r="36" spans="1:7" ht="30" x14ac:dyDescent="0.25">
      <c r="A36" s="15" t="s">
        <v>34</v>
      </c>
      <c r="B36" s="15" t="s">
        <v>35</v>
      </c>
      <c r="C36" s="16" t="s">
        <v>156</v>
      </c>
      <c r="D36" s="8">
        <v>0</v>
      </c>
      <c r="E36" s="8">
        <v>0</v>
      </c>
      <c r="F36" s="8">
        <v>620</v>
      </c>
      <c r="G36" s="8" t="s">
        <v>13</v>
      </c>
    </row>
    <row r="37" spans="1:7" ht="30" x14ac:dyDescent="0.25">
      <c r="A37" s="27" t="s">
        <v>36</v>
      </c>
      <c r="B37" s="27" t="s">
        <v>30</v>
      </c>
      <c r="C37" s="28" t="s">
        <v>157</v>
      </c>
      <c r="D37" s="29">
        <v>900000</v>
      </c>
      <c r="E37" s="29">
        <v>900000</v>
      </c>
      <c r="F37" s="29">
        <v>0</v>
      </c>
      <c r="G37" s="29">
        <v>0</v>
      </c>
    </row>
    <row r="38" spans="1:7" ht="30" x14ac:dyDescent="0.25">
      <c r="A38" s="27" t="s">
        <v>36</v>
      </c>
      <c r="B38" s="27" t="s">
        <v>33</v>
      </c>
      <c r="C38" s="28" t="s">
        <v>158</v>
      </c>
      <c r="D38" s="29">
        <v>1200000</v>
      </c>
      <c r="E38" s="29">
        <v>1200000</v>
      </c>
      <c r="F38" s="29">
        <v>1077917.3999999999</v>
      </c>
      <c r="G38" s="29">
        <v>89.83</v>
      </c>
    </row>
    <row r="39" spans="1:7" ht="30" x14ac:dyDescent="0.25">
      <c r="A39" s="27" t="s">
        <v>36</v>
      </c>
      <c r="B39" s="27" t="s">
        <v>37</v>
      </c>
      <c r="C39" s="28" t="s">
        <v>159</v>
      </c>
      <c r="D39" s="29">
        <v>0</v>
      </c>
      <c r="E39" s="29">
        <v>0</v>
      </c>
      <c r="F39" s="29">
        <v>20000</v>
      </c>
      <c r="G39" s="29" t="s">
        <v>13</v>
      </c>
    </row>
    <row r="40" spans="1:7" ht="14.45" customHeight="1" x14ac:dyDescent="0.25">
      <c r="A40" s="15" t="s">
        <v>36</v>
      </c>
      <c r="B40" s="15" t="s">
        <v>26</v>
      </c>
      <c r="C40" s="16" t="s">
        <v>160</v>
      </c>
      <c r="D40" s="8">
        <v>2100000</v>
      </c>
      <c r="E40" s="8">
        <v>2100000</v>
      </c>
      <c r="F40" s="8">
        <v>1097917.3999999999</v>
      </c>
      <c r="G40" s="8">
        <v>52.28</v>
      </c>
    </row>
    <row r="41" spans="1:7" ht="28.9" customHeight="1" x14ac:dyDescent="0.25">
      <c r="A41" s="15"/>
      <c r="B41" s="15"/>
      <c r="C41" s="16"/>
      <c r="D41" s="8"/>
      <c r="E41" s="8"/>
      <c r="F41" s="8"/>
      <c r="G41" s="19" t="s">
        <v>270</v>
      </c>
    </row>
    <row r="42" spans="1:7" ht="28.9" customHeight="1" x14ac:dyDescent="0.25">
      <c r="A42" s="15"/>
      <c r="B42" s="15"/>
      <c r="C42" s="16"/>
      <c r="D42" s="8"/>
      <c r="E42" s="8"/>
      <c r="F42" s="8"/>
      <c r="G42" s="18"/>
    </row>
    <row r="43" spans="1:7" ht="14.45" customHeight="1" x14ac:dyDescent="0.25">
      <c r="A43" s="10" t="s">
        <v>1</v>
      </c>
      <c r="B43" s="10" t="s">
        <v>2</v>
      </c>
      <c r="C43" s="11" t="s">
        <v>3</v>
      </c>
      <c r="D43" s="12" t="s">
        <v>128</v>
      </c>
      <c r="E43" s="7" t="s">
        <v>129</v>
      </c>
      <c r="F43" s="13" t="s">
        <v>172</v>
      </c>
      <c r="G43" s="7" t="s">
        <v>173</v>
      </c>
    </row>
    <row r="44" spans="1:7" ht="14.45" customHeight="1" x14ac:dyDescent="0.25">
      <c r="A44" s="14"/>
      <c r="B44" s="14"/>
      <c r="C44" s="11"/>
      <c r="D44" s="7" t="s">
        <v>174</v>
      </c>
      <c r="E44" s="7" t="s">
        <v>174</v>
      </c>
      <c r="F44" s="7" t="s">
        <v>174</v>
      </c>
      <c r="G44" s="7" t="s">
        <v>4</v>
      </c>
    </row>
    <row r="45" spans="1:7" ht="30" x14ac:dyDescent="0.25">
      <c r="A45" s="15" t="s">
        <v>38</v>
      </c>
      <c r="B45" s="15" t="s">
        <v>39</v>
      </c>
      <c r="C45" s="16" t="s">
        <v>161</v>
      </c>
      <c r="D45" s="8">
        <v>7000</v>
      </c>
      <c r="E45" s="8">
        <v>7000</v>
      </c>
      <c r="F45" s="8">
        <v>9700</v>
      </c>
      <c r="G45" s="8">
        <v>138.57</v>
      </c>
    </row>
    <row r="46" spans="1:7" x14ac:dyDescent="0.25">
      <c r="A46" s="1" t="s">
        <v>40</v>
      </c>
      <c r="B46" s="1" t="s">
        <v>30</v>
      </c>
      <c r="C46" s="4" t="s">
        <v>151</v>
      </c>
      <c r="D46" s="2">
        <v>10000</v>
      </c>
      <c r="E46" s="2">
        <v>10000</v>
      </c>
      <c r="F46" s="2">
        <v>0</v>
      </c>
      <c r="G46" s="2">
        <v>0</v>
      </c>
    </row>
    <row r="47" spans="1:7" x14ac:dyDescent="0.25">
      <c r="A47" s="1" t="s">
        <v>40</v>
      </c>
      <c r="B47" s="1" t="s">
        <v>27</v>
      </c>
      <c r="C47" s="4" t="s">
        <v>162</v>
      </c>
      <c r="D47" s="2">
        <v>3000</v>
      </c>
      <c r="E47" s="2">
        <v>3000</v>
      </c>
      <c r="F47" s="2">
        <v>8663</v>
      </c>
      <c r="G47" s="2">
        <v>288.77</v>
      </c>
    </row>
    <row r="48" spans="1:7" x14ac:dyDescent="0.25">
      <c r="A48" s="1" t="s">
        <v>40</v>
      </c>
      <c r="B48" s="1" t="s">
        <v>41</v>
      </c>
      <c r="C48" s="4" t="s">
        <v>163</v>
      </c>
      <c r="D48" s="2">
        <v>15000</v>
      </c>
      <c r="E48" s="2">
        <v>15000</v>
      </c>
      <c r="F48" s="2">
        <v>21425</v>
      </c>
      <c r="G48" s="2">
        <v>142.83000000000001</v>
      </c>
    </row>
    <row r="49" spans="1:7" x14ac:dyDescent="0.25">
      <c r="A49" s="1" t="s">
        <v>40</v>
      </c>
      <c r="B49" s="1" t="s">
        <v>42</v>
      </c>
      <c r="C49" s="4" t="s">
        <v>164</v>
      </c>
      <c r="D49" s="2">
        <v>100000</v>
      </c>
      <c r="E49" s="2">
        <v>100000</v>
      </c>
      <c r="F49" s="2">
        <v>48820</v>
      </c>
      <c r="G49" s="2">
        <v>48.82</v>
      </c>
    </row>
    <row r="50" spans="1:7" ht="28.9" customHeight="1" x14ac:dyDescent="0.25">
      <c r="A50" s="15" t="s">
        <v>40</v>
      </c>
      <c r="B50" s="15" t="s">
        <v>26</v>
      </c>
      <c r="C50" s="16" t="s">
        <v>165</v>
      </c>
      <c r="D50" s="8">
        <v>128000</v>
      </c>
      <c r="E50" s="8">
        <v>128000</v>
      </c>
      <c r="F50" s="8">
        <v>78908</v>
      </c>
      <c r="G50" s="8">
        <v>61.65</v>
      </c>
    </row>
    <row r="51" spans="1:7" x14ac:dyDescent="0.25">
      <c r="A51" s="27" t="s">
        <v>43</v>
      </c>
      <c r="B51" s="27" t="s">
        <v>30</v>
      </c>
      <c r="C51" s="28" t="s">
        <v>151</v>
      </c>
      <c r="D51" s="29">
        <v>420000</v>
      </c>
      <c r="E51" s="29">
        <v>420000</v>
      </c>
      <c r="F51" s="29">
        <v>413212</v>
      </c>
      <c r="G51" s="29">
        <v>98.38</v>
      </c>
    </row>
    <row r="52" spans="1:7" x14ac:dyDescent="0.25">
      <c r="A52" s="27" t="s">
        <v>43</v>
      </c>
      <c r="B52" s="27" t="s">
        <v>32</v>
      </c>
      <c r="C52" s="28" t="s">
        <v>152</v>
      </c>
      <c r="D52" s="29">
        <v>10000</v>
      </c>
      <c r="E52" s="29">
        <v>10000</v>
      </c>
      <c r="F52" s="29">
        <v>5720</v>
      </c>
      <c r="G52" s="29">
        <v>57.2</v>
      </c>
    </row>
    <row r="53" spans="1:7" x14ac:dyDescent="0.25">
      <c r="A53" s="27" t="s">
        <v>43</v>
      </c>
      <c r="B53" s="27" t="s">
        <v>35</v>
      </c>
      <c r="C53" s="28" t="s">
        <v>155</v>
      </c>
      <c r="D53" s="29">
        <v>0</v>
      </c>
      <c r="E53" s="29">
        <v>0</v>
      </c>
      <c r="F53" s="29">
        <v>1908</v>
      </c>
      <c r="G53" s="29" t="s">
        <v>13</v>
      </c>
    </row>
    <row r="54" spans="1:7" ht="28.9" customHeight="1" x14ac:dyDescent="0.25">
      <c r="A54" s="15" t="s">
        <v>43</v>
      </c>
      <c r="B54" s="15" t="s">
        <v>26</v>
      </c>
      <c r="C54" s="16" t="s">
        <v>166</v>
      </c>
      <c r="D54" s="8">
        <v>430000</v>
      </c>
      <c r="E54" s="8">
        <v>430000</v>
      </c>
      <c r="F54" s="8">
        <v>420840</v>
      </c>
      <c r="G54" s="8">
        <v>97.87</v>
      </c>
    </row>
    <row r="55" spans="1:7" ht="30" x14ac:dyDescent="0.25">
      <c r="A55" s="15" t="s">
        <v>44</v>
      </c>
      <c r="B55" s="15" t="s">
        <v>30</v>
      </c>
      <c r="C55" s="16" t="s">
        <v>167</v>
      </c>
      <c r="D55" s="8">
        <v>25000</v>
      </c>
      <c r="E55" s="8">
        <v>25000</v>
      </c>
      <c r="F55" s="8">
        <v>0</v>
      </c>
      <c r="G55" s="8">
        <v>0</v>
      </c>
    </row>
    <row r="56" spans="1:7" ht="30" x14ac:dyDescent="0.25">
      <c r="A56" s="15" t="s">
        <v>45</v>
      </c>
      <c r="B56" s="15" t="s">
        <v>30</v>
      </c>
      <c r="C56" s="16" t="s">
        <v>168</v>
      </c>
      <c r="D56" s="8">
        <v>15000</v>
      </c>
      <c r="E56" s="8">
        <v>15000</v>
      </c>
      <c r="F56" s="8">
        <v>11159</v>
      </c>
      <c r="G56" s="8">
        <v>74.39</v>
      </c>
    </row>
    <row r="57" spans="1:7" ht="30" x14ac:dyDescent="0.25">
      <c r="A57" s="15" t="s">
        <v>46</v>
      </c>
      <c r="B57" s="15" t="s">
        <v>47</v>
      </c>
      <c r="C57" s="16" t="s">
        <v>169</v>
      </c>
      <c r="D57" s="8">
        <v>0</v>
      </c>
      <c r="E57" s="8">
        <v>0</v>
      </c>
      <c r="F57" s="8">
        <v>3000</v>
      </c>
      <c r="G57" s="8" t="s">
        <v>13</v>
      </c>
    </row>
    <row r="58" spans="1:7" ht="30" x14ac:dyDescent="0.25">
      <c r="A58" s="15" t="s">
        <v>48</v>
      </c>
      <c r="B58" s="15" t="s">
        <v>30</v>
      </c>
      <c r="C58" s="16" t="s">
        <v>170</v>
      </c>
      <c r="D58" s="8">
        <v>2000</v>
      </c>
      <c r="E58" s="8">
        <v>2000</v>
      </c>
      <c r="F58" s="8">
        <v>725</v>
      </c>
      <c r="G58" s="8">
        <v>36.25</v>
      </c>
    </row>
    <row r="59" spans="1:7" ht="30" x14ac:dyDescent="0.25">
      <c r="A59" s="15" t="s">
        <v>49</v>
      </c>
      <c r="B59" s="15" t="s">
        <v>50</v>
      </c>
      <c r="C59" s="16" t="s">
        <v>171</v>
      </c>
      <c r="D59" s="8">
        <v>15000</v>
      </c>
      <c r="E59" s="8">
        <v>15000</v>
      </c>
      <c r="F59" s="8">
        <v>5037.1400000000003</v>
      </c>
      <c r="G59" s="8">
        <v>33.58</v>
      </c>
    </row>
    <row r="60" spans="1:7" ht="28.9" customHeight="1" x14ac:dyDescent="0.25">
      <c r="A60" s="15" t="s">
        <v>5</v>
      </c>
      <c r="B60" s="15" t="s">
        <v>18</v>
      </c>
      <c r="C60" s="16" t="s">
        <v>141</v>
      </c>
      <c r="D60" s="8">
        <v>0</v>
      </c>
      <c r="E60" s="8">
        <v>0</v>
      </c>
      <c r="F60" s="8">
        <v>9000</v>
      </c>
      <c r="G60" s="8" t="s">
        <v>13</v>
      </c>
    </row>
    <row r="61" spans="1:7" x14ac:dyDescent="0.25">
      <c r="A61" s="15" t="s">
        <v>5</v>
      </c>
      <c r="B61" s="15" t="s">
        <v>23</v>
      </c>
      <c r="C61" s="16" t="s">
        <v>146</v>
      </c>
      <c r="D61" s="8">
        <v>0</v>
      </c>
      <c r="E61" s="8">
        <v>0</v>
      </c>
      <c r="F61" s="8">
        <v>67907.23</v>
      </c>
      <c r="G61" s="8" t="s">
        <v>13</v>
      </c>
    </row>
    <row r="62" spans="1:7" ht="30" x14ac:dyDescent="0.25">
      <c r="A62" s="15" t="s">
        <v>49</v>
      </c>
      <c r="B62" s="15" t="s">
        <v>50</v>
      </c>
      <c r="C62" s="16" t="s">
        <v>171</v>
      </c>
      <c r="D62" s="8">
        <v>0</v>
      </c>
      <c r="E62" s="8">
        <v>0</v>
      </c>
      <c r="F62" s="8">
        <v>21.54</v>
      </c>
      <c r="G62" s="8" t="s">
        <v>13</v>
      </c>
    </row>
    <row r="64" spans="1:7" ht="15.75" x14ac:dyDescent="0.25">
      <c r="A64" s="65" t="s">
        <v>175</v>
      </c>
      <c r="B64" s="65"/>
      <c r="C64" s="65"/>
      <c r="D64" s="17">
        <v>25242000</v>
      </c>
      <c r="E64" s="17">
        <v>26651047.550000001</v>
      </c>
      <c r="F64" s="17">
        <v>29217959.969999999</v>
      </c>
      <c r="G64" s="17">
        <v>109.63</v>
      </c>
    </row>
    <row r="65" spans="1:7" x14ac:dyDescent="0.25">
      <c r="A65" s="66"/>
      <c r="B65" s="66"/>
      <c r="C65" s="66"/>
      <c r="D65" s="66"/>
      <c r="E65" s="66"/>
      <c r="F65" s="66"/>
      <c r="G65" s="66"/>
    </row>
    <row r="66" spans="1:7" x14ac:dyDescent="0.25">
      <c r="A66" s="66"/>
      <c r="B66" s="66"/>
      <c r="C66" s="66"/>
      <c r="D66" s="66"/>
      <c r="E66" s="66"/>
      <c r="F66" s="66"/>
      <c r="G66" s="66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20" t="s">
        <v>271</v>
      </c>
    </row>
    <row r="81" spans="1:7" x14ac:dyDescent="0.25">
      <c r="A81" t="s">
        <v>51</v>
      </c>
      <c r="C81"/>
      <c r="D81" s="4"/>
    </row>
    <row r="82" spans="1:7" x14ac:dyDescent="0.25">
      <c r="A82" t="s">
        <v>177</v>
      </c>
      <c r="C82"/>
      <c r="D82" s="4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10" t="s">
        <v>1</v>
      </c>
      <c r="B84" s="10" t="s">
        <v>2</v>
      </c>
      <c r="C84" s="11" t="s">
        <v>3</v>
      </c>
      <c r="D84" s="12" t="s">
        <v>128</v>
      </c>
      <c r="E84" s="7" t="s">
        <v>129</v>
      </c>
      <c r="F84" s="13" t="s">
        <v>172</v>
      </c>
      <c r="G84" s="7" t="s">
        <v>173</v>
      </c>
    </row>
    <row r="85" spans="1:7" x14ac:dyDescent="0.25">
      <c r="A85" s="14"/>
      <c r="B85" s="14"/>
      <c r="C85" s="11"/>
      <c r="D85" s="7" t="s">
        <v>174</v>
      </c>
      <c r="E85" s="7" t="s">
        <v>174</v>
      </c>
      <c r="F85" s="7" t="s">
        <v>174</v>
      </c>
      <c r="G85" s="7" t="s">
        <v>4</v>
      </c>
    </row>
    <row r="86" spans="1:7" x14ac:dyDescent="0.25">
      <c r="A86" s="1" t="s">
        <v>47</v>
      </c>
      <c r="B86" s="1" t="s">
        <v>52</v>
      </c>
      <c r="C86" s="4" t="s">
        <v>178</v>
      </c>
      <c r="D86" s="2">
        <v>290000</v>
      </c>
      <c r="E86" s="2">
        <v>290000</v>
      </c>
      <c r="F86" s="2">
        <v>90000</v>
      </c>
      <c r="G86" s="2">
        <v>31.03</v>
      </c>
    </row>
    <row r="87" spans="1:7" x14ac:dyDescent="0.25">
      <c r="A87" s="1" t="s">
        <v>47</v>
      </c>
      <c r="B87" s="1" t="s">
        <v>53</v>
      </c>
      <c r="C87" s="4" t="s">
        <v>179</v>
      </c>
      <c r="D87" s="2">
        <v>170000</v>
      </c>
      <c r="E87" s="2">
        <v>170000</v>
      </c>
      <c r="F87" s="2">
        <v>8080</v>
      </c>
      <c r="G87" s="2">
        <v>4.75</v>
      </c>
    </row>
    <row r="88" spans="1:7" x14ac:dyDescent="0.25">
      <c r="A88" s="1" t="s">
        <v>47</v>
      </c>
      <c r="B88" s="1" t="s">
        <v>54</v>
      </c>
      <c r="C88" s="4" t="s">
        <v>180</v>
      </c>
      <c r="D88" s="2">
        <v>70000</v>
      </c>
      <c r="E88" s="2">
        <v>70000</v>
      </c>
      <c r="F88" s="2">
        <v>40223.53</v>
      </c>
      <c r="G88" s="2">
        <v>57.46</v>
      </c>
    </row>
    <row r="89" spans="1:7" x14ac:dyDescent="0.25">
      <c r="A89" s="1" t="s">
        <v>47</v>
      </c>
      <c r="B89" s="1" t="s">
        <v>55</v>
      </c>
      <c r="C89" s="4" t="s">
        <v>181</v>
      </c>
      <c r="D89" s="2">
        <v>88800</v>
      </c>
      <c r="E89" s="2">
        <v>88800</v>
      </c>
      <c r="F89" s="2">
        <v>83310</v>
      </c>
      <c r="G89" s="2">
        <v>93.82</v>
      </c>
    </row>
    <row r="90" spans="1:7" x14ac:dyDescent="0.25">
      <c r="A90" s="1" t="s">
        <v>47</v>
      </c>
      <c r="B90" s="1" t="s">
        <v>56</v>
      </c>
      <c r="C90" s="4" t="s">
        <v>182</v>
      </c>
      <c r="D90" s="2">
        <v>20000</v>
      </c>
      <c r="E90" s="2">
        <v>20000</v>
      </c>
      <c r="F90" s="2">
        <v>0</v>
      </c>
      <c r="G90" s="2">
        <v>0</v>
      </c>
    </row>
    <row r="91" spans="1:7" x14ac:dyDescent="0.25">
      <c r="A91" s="1" t="s">
        <v>47</v>
      </c>
      <c r="B91" s="1" t="s">
        <v>57</v>
      </c>
      <c r="C91" s="4" t="s">
        <v>184</v>
      </c>
      <c r="D91" s="2">
        <v>200000</v>
      </c>
      <c r="E91" s="2">
        <v>192657</v>
      </c>
      <c r="F91" s="2">
        <v>67324.03</v>
      </c>
      <c r="G91" s="2">
        <v>34.950000000000003</v>
      </c>
    </row>
    <row r="92" spans="1:7" x14ac:dyDescent="0.25">
      <c r="A92" s="1" t="s">
        <v>47</v>
      </c>
      <c r="B92" s="1" t="s">
        <v>58</v>
      </c>
      <c r="C92" s="4" t="s">
        <v>185</v>
      </c>
      <c r="D92" s="2">
        <v>0</v>
      </c>
      <c r="E92" s="2">
        <v>7343</v>
      </c>
      <c r="F92" s="2">
        <v>7343</v>
      </c>
      <c r="G92" s="2">
        <v>100</v>
      </c>
    </row>
    <row r="93" spans="1:7" x14ac:dyDescent="0.25">
      <c r="A93" s="15" t="s">
        <v>47</v>
      </c>
      <c r="B93" s="15" t="s">
        <v>26</v>
      </c>
      <c r="C93" s="16" t="s">
        <v>186</v>
      </c>
      <c r="D93" s="8">
        <v>838800</v>
      </c>
      <c r="E93" s="8">
        <v>838800</v>
      </c>
      <c r="F93" s="8">
        <v>296280.56</v>
      </c>
      <c r="G93" s="8">
        <v>35.32</v>
      </c>
    </row>
    <row r="94" spans="1:7" x14ac:dyDescent="0.25">
      <c r="A94" s="1" t="s">
        <v>59</v>
      </c>
      <c r="B94" s="1" t="s">
        <v>52</v>
      </c>
      <c r="C94" s="4" t="s">
        <v>178</v>
      </c>
      <c r="D94" s="2">
        <v>30000</v>
      </c>
      <c r="E94" s="2">
        <v>30000</v>
      </c>
      <c r="F94" s="2">
        <v>0</v>
      </c>
      <c r="G94" s="2">
        <v>0</v>
      </c>
    </row>
    <row r="95" spans="1:7" x14ac:dyDescent="0.25">
      <c r="A95" s="1" t="s">
        <v>59</v>
      </c>
      <c r="B95" s="1" t="s">
        <v>53</v>
      </c>
      <c r="C95" s="4" t="s">
        <v>179</v>
      </c>
      <c r="D95" s="2">
        <v>20000</v>
      </c>
      <c r="E95" s="2">
        <v>20000</v>
      </c>
      <c r="F95" s="2">
        <v>0</v>
      </c>
      <c r="G95" s="2">
        <v>0</v>
      </c>
    </row>
    <row r="96" spans="1:7" x14ac:dyDescent="0.25">
      <c r="A96" s="1" t="s">
        <v>59</v>
      </c>
      <c r="B96" s="1" t="s">
        <v>56</v>
      </c>
      <c r="C96" s="4" t="s">
        <v>182</v>
      </c>
      <c r="D96" s="2">
        <v>30000</v>
      </c>
      <c r="E96" s="2">
        <v>30000</v>
      </c>
      <c r="F96" s="2">
        <v>0</v>
      </c>
      <c r="G96" s="2">
        <v>0</v>
      </c>
    </row>
    <row r="97" spans="1:7" x14ac:dyDescent="0.25">
      <c r="A97" s="1" t="s">
        <v>59</v>
      </c>
      <c r="B97" s="1" t="s">
        <v>57</v>
      </c>
      <c r="C97" s="4" t="s">
        <v>183</v>
      </c>
      <c r="D97" s="2">
        <v>30000</v>
      </c>
      <c r="E97" s="2">
        <v>29000</v>
      </c>
      <c r="F97" s="2">
        <v>0</v>
      </c>
      <c r="G97" s="2">
        <v>0</v>
      </c>
    </row>
    <row r="98" spans="1:7" x14ac:dyDescent="0.25">
      <c r="A98" s="1" t="s">
        <v>59</v>
      </c>
      <c r="B98" s="1" t="s">
        <v>60</v>
      </c>
      <c r="C98" s="4" t="s">
        <v>187</v>
      </c>
      <c r="D98" s="2">
        <v>0</v>
      </c>
      <c r="E98" s="2">
        <v>1000</v>
      </c>
      <c r="F98" s="2">
        <v>1000</v>
      </c>
      <c r="G98" s="2">
        <v>100</v>
      </c>
    </row>
    <row r="99" spans="1:7" x14ac:dyDescent="0.25">
      <c r="A99" s="15" t="s">
        <v>59</v>
      </c>
      <c r="B99" s="15" t="s">
        <v>26</v>
      </c>
      <c r="C99" s="16" t="s">
        <v>188</v>
      </c>
      <c r="D99" s="8">
        <v>110000</v>
      </c>
      <c r="E99" s="8">
        <v>110000</v>
      </c>
      <c r="F99" s="8">
        <v>1000</v>
      </c>
      <c r="G99" s="8">
        <v>0.91</v>
      </c>
    </row>
    <row r="100" spans="1:7" x14ac:dyDescent="0.25">
      <c r="A100" s="15" t="s">
        <v>61</v>
      </c>
      <c r="B100" s="15" t="s">
        <v>62</v>
      </c>
      <c r="C100" s="16" t="s">
        <v>189</v>
      </c>
      <c r="D100" s="8">
        <v>450000</v>
      </c>
      <c r="E100" s="8">
        <v>450000</v>
      </c>
      <c r="F100" s="8">
        <v>157698</v>
      </c>
      <c r="G100" s="8">
        <v>35.04</v>
      </c>
    </row>
    <row r="101" spans="1:7" x14ac:dyDescent="0.25">
      <c r="A101" s="27" t="s">
        <v>63</v>
      </c>
      <c r="B101" s="27" t="s">
        <v>52</v>
      </c>
      <c r="C101" s="28" t="s">
        <v>178</v>
      </c>
      <c r="D101" s="29">
        <v>30000</v>
      </c>
      <c r="E101" s="29">
        <v>30000</v>
      </c>
      <c r="F101" s="29">
        <v>0</v>
      </c>
      <c r="G101" s="29">
        <v>0</v>
      </c>
    </row>
    <row r="102" spans="1:7" x14ac:dyDescent="0.25">
      <c r="A102" s="27" t="s">
        <v>63</v>
      </c>
      <c r="B102" s="27" t="s">
        <v>57</v>
      </c>
      <c r="C102" s="28" t="s">
        <v>183</v>
      </c>
      <c r="D102" s="29">
        <v>30000</v>
      </c>
      <c r="E102" s="29">
        <v>30000</v>
      </c>
      <c r="F102" s="29">
        <v>0</v>
      </c>
      <c r="G102" s="29">
        <v>0</v>
      </c>
    </row>
    <row r="103" spans="1:7" x14ac:dyDescent="0.25">
      <c r="A103" s="27" t="s">
        <v>63</v>
      </c>
      <c r="B103" s="27" t="s">
        <v>64</v>
      </c>
      <c r="C103" s="28" t="s">
        <v>190</v>
      </c>
      <c r="D103" s="29">
        <v>10000</v>
      </c>
      <c r="E103" s="29">
        <v>10000</v>
      </c>
      <c r="F103" s="29">
        <v>9396</v>
      </c>
      <c r="G103" s="29">
        <v>93.96</v>
      </c>
    </row>
    <row r="104" spans="1:7" x14ac:dyDescent="0.25">
      <c r="A104" s="15" t="s">
        <v>63</v>
      </c>
      <c r="B104" s="15" t="s">
        <v>26</v>
      </c>
      <c r="C104" s="16" t="s">
        <v>191</v>
      </c>
      <c r="D104" s="8">
        <v>70000</v>
      </c>
      <c r="E104" s="8">
        <v>70000</v>
      </c>
      <c r="F104" s="8">
        <v>9396</v>
      </c>
      <c r="G104" s="8">
        <v>13.42</v>
      </c>
    </row>
    <row r="105" spans="1:7" x14ac:dyDescent="0.25">
      <c r="A105" s="27" t="s">
        <v>65</v>
      </c>
      <c r="B105" s="27" t="s">
        <v>66</v>
      </c>
      <c r="C105" s="28" t="s">
        <v>192</v>
      </c>
      <c r="D105" s="29">
        <v>2000</v>
      </c>
      <c r="E105" s="29">
        <v>2000</v>
      </c>
      <c r="F105" s="29">
        <v>0</v>
      </c>
      <c r="G105" s="29">
        <v>0</v>
      </c>
    </row>
    <row r="106" spans="1:7" x14ac:dyDescent="0.25">
      <c r="A106" s="27" t="s">
        <v>65</v>
      </c>
      <c r="B106" s="27" t="s">
        <v>57</v>
      </c>
      <c r="C106" s="28" t="s">
        <v>183</v>
      </c>
      <c r="D106" s="29">
        <v>50000</v>
      </c>
      <c r="E106" s="29">
        <v>50000</v>
      </c>
      <c r="F106" s="29">
        <v>0</v>
      </c>
      <c r="G106" s="29">
        <v>0</v>
      </c>
    </row>
    <row r="107" spans="1:7" x14ac:dyDescent="0.25">
      <c r="A107" s="15" t="s">
        <v>65</v>
      </c>
      <c r="B107" s="15" t="s">
        <v>26</v>
      </c>
      <c r="C107" s="16" t="s">
        <v>193</v>
      </c>
      <c r="D107" s="8">
        <v>52000</v>
      </c>
      <c r="E107" s="8">
        <v>52000</v>
      </c>
      <c r="F107" s="8">
        <v>0</v>
      </c>
      <c r="G107" s="8">
        <v>0</v>
      </c>
    </row>
    <row r="108" spans="1:7" ht="30" x14ac:dyDescent="0.25">
      <c r="A108" s="15" t="s">
        <v>67</v>
      </c>
      <c r="B108" s="15" t="s">
        <v>57</v>
      </c>
      <c r="C108" s="16" t="s">
        <v>194</v>
      </c>
      <c r="D108" s="8">
        <v>50000</v>
      </c>
      <c r="E108" s="8">
        <v>50000</v>
      </c>
      <c r="F108" s="8">
        <v>0</v>
      </c>
      <c r="G108" s="8">
        <v>0</v>
      </c>
    </row>
    <row r="109" spans="1:7" x14ac:dyDescent="0.25">
      <c r="A109" s="1" t="s">
        <v>42</v>
      </c>
      <c r="B109" s="1" t="s">
        <v>57</v>
      </c>
      <c r="C109" s="4" t="s">
        <v>183</v>
      </c>
      <c r="D109" s="2">
        <v>50000</v>
      </c>
      <c r="E109" s="2">
        <v>90000</v>
      </c>
      <c r="F109" s="2">
        <v>0</v>
      </c>
      <c r="G109" s="2">
        <v>0</v>
      </c>
    </row>
    <row r="110" spans="1:7" x14ac:dyDescent="0.25">
      <c r="A110" s="1" t="s">
        <v>42</v>
      </c>
      <c r="B110" s="1" t="s">
        <v>68</v>
      </c>
      <c r="C110" s="4" t="s">
        <v>195</v>
      </c>
      <c r="D110" s="2">
        <v>654000</v>
      </c>
      <c r="E110" s="2">
        <v>654000</v>
      </c>
      <c r="F110" s="2">
        <v>327000</v>
      </c>
      <c r="G110" s="2">
        <v>50</v>
      </c>
    </row>
    <row r="111" spans="1:7" x14ac:dyDescent="0.25">
      <c r="A111" s="1" t="s">
        <v>42</v>
      </c>
      <c r="B111" s="1" t="s">
        <v>69</v>
      </c>
      <c r="C111" s="4" t="s">
        <v>196</v>
      </c>
      <c r="D111" s="2">
        <v>50000</v>
      </c>
      <c r="E111" s="2">
        <v>50000</v>
      </c>
      <c r="F111" s="2">
        <v>0</v>
      </c>
      <c r="G111" s="2">
        <v>0</v>
      </c>
    </row>
    <row r="112" spans="1:7" x14ac:dyDescent="0.25">
      <c r="A112" s="15" t="s">
        <v>42</v>
      </c>
      <c r="B112" s="15" t="s">
        <v>26</v>
      </c>
      <c r="C112" s="16" t="s">
        <v>197</v>
      </c>
      <c r="D112" s="8">
        <v>754000</v>
      </c>
      <c r="E112" s="8">
        <v>794000</v>
      </c>
      <c r="F112" s="8">
        <v>327000</v>
      </c>
      <c r="G112" s="8">
        <v>41.18</v>
      </c>
    </row>
    <row r="113" spans="1:7" x14ac:dyDescent="0.25">
      <c r="A113" s="27" t="s">
        <v>70</v>
      </c>
      <c r="B113" s="27" t="s">
        <v>71</v>
      </c>
      <c r="C113" s="28" t="s">
        <v>198</v>
      </c>
      <c r="D113" s="29">
        <v>0</v>
      </c>
      <c r="E113" s="29">
        <v>100</v>
      </c>
      <c r="F113" s="29">
        <v>53.9</v>
      </c>
      <c r="G113" s="29">
        <v>53.9</v>
      </c>
    </row>
    <row r="114" spans="1:7" x14ac:dyDescent="0.25">
      <c r="A114" s="1" t="s">
        <v>70</v>
      </c>
      <c r="B114" s="1" t="s">
        <v>57</v>
      </c>
      <c r="C114" s="4" t="s">
        <v>183</v>
      </c>
      <c r="D114" s="2">
        <v>150000</v>
      </c>
      <c r="E114" s="2">
        <v>149900</v>
      </c>
      <c r="F114" s="2">
        <v>41910</v>
      </c>
      <c r="G114" s="2">
        <v>27.96</v>
      </c>
    </row>
    <row r="115" spans="1:7" x14ac:dyDescent="0.25">
      <c r="A115" s="1" t="s">
        <v>70</v>
      </c>
      <c r="B115" s="1" t="s">
        <v>72</v>
      </c>
      <c r="C115" s="4" t="s">
        <v>199</v>
      </c>
      <c r="D115" s="2">
        <v>100000</v>
      </c>
      <c r="E115" s="2">
        <v>100000</v>
      </c>
      <c r="F115" s="2">
        <v>0</v>
      </c>
      <c r="G115" s="2">
        <v>0</v>
      </c>
    </row>
    <row r="116" spans="1:7" x14ac:dyDescent="0.25">
      <c r="A116" s="1" t="s">
        <v>70</v>
      </c>
      <c r="B116" s="1" t="s">
        <v>68</v>
      </c>
      <c r="C116" s="4" t="s">
        <v>195</v>
      </c>
      <c r="D116" s="2">
        <v>2214000</v>
      </c>
      <c r="E116" s="2">
        <v>2837776.55</v>
      </c>
      <c r="F116" s="2">
        <v>1897443.55</v>
      </c>
      <c r="G116" s="2">
        <v>66.86</v>
      </c>
    </row>
    <row r="117" spans="1:7" x14ac:dyDescent="0.25">
      <c r="A117" s="15" t="s">
        <v>70</v>
      </c>
      <c r="B117" s="15" t="s">
        <v>26</v>
      </c>
      <c r="C117" s="16" t="s">
        <v>200</v>
      </c>
      <c r="D117" s="8">
        <v>2464000</v>
      </c>
      <c r="E117" s="8">
        <v>3087776.55</v>
      </c>
      <c r="F117" s="8">
        <v>1939407.45</v>
      </c>
      <c r="G117" s="8">
        <v>62.81</v>
      </c>
    </row>
    <row r="118" spans="1:7" x14ac:dyDescent="0.25">
      <c r="A118" s="1" t="s">
        <v>29</v>
      </c>
      <c r="B118" s="1" t="s">
        <v>73</v>
      </c>
      <c r="C118" s="4" t="s">
        <v>203</v>
      </c>
      <c r="D118" s="2">
        <v>286000</v>
      </c>
      <c r="E118" s="2">
        <v>286000</v>
      </c>
      <c r="F118" s="2">
        <v>121479</v>
      </c>
      <c r="G118" s="2">
        <v>42.48</v>
      </c>
    </row>
    <row r="119" spans="1:7" x14ac:dyDescent="0.25">
      <c r="A119" s="1" t="s">
        <v>29</v>
      </c>
      <c r="B119" s="1" t="s">
        <v>74</v>
      </c>
      <c r="C119" s="4" t="s">
        <v>202</v>
      </c>
      <c r="D119" s="2">
        <v>84000</v>
      </c>
      <c r="E119" s="2">
        <v>84000</v>
      </c>
      <c r="F119" s="2">
        <v>30370</v>
      </c>
      <c r="G119" s="2">
        <v>36.15</v>
      </c>
    </row>
    <row r="120" spans="1:7" x14ac:dyDescent="0.25">
      <c r="A120" s="1" t="s">
        <v>29</v>
      </c>
      <c r="B120" s="1" t="s">
        <v>75</v>
      </c>
      <c r="C120" s="4" t="s">
        <v>201</v>
      </c>
      <c r="D120" s="2">
        <v>30000</v>
      </c>
      <c r="E120" s="2">
        <v>30000</v>
      </c>
      <c r="F120" s="2">
        <v>10933</v>
      </c>
      <c r="G120" s="2">
        <v>36.44</v>
      </c>
    </row>
    <row r="121" spans="1:7" x14ac:dyDescent="0.25">
      <c r="A121" s="1" t="s">
        <v>29</v>
      </c>
      <c r="B121" s="1" t="s">
        <v>76</v>
      </c>
      <c r="C121" s="4" t="s">
        <v>204</v>
      </c>
      <c r="D121" s="2">
        <v>1400</v>
      </c>
      <c r="E121" s="2">
        <v>1400</v>
      </c>
      <c r="F121" s="2">
        <v>0</v>
      </c>
      <c r="G121" s="2">
        <v>0</v>
      </c>
    </row>
    <row r="122" spans="1:7" x14ac:dyDescent="0.25">
      <c r="A122" s="1" t="s">
        <v>29</v>
      </c>
      <c r="B122" s="1" t="s">
        <v>77</v>
      </c>
      <c r="C122" s="4" t="s">
        <v>205</v>
      </c>
      <c r="D122" s="2">
        <v>100000</v>
      </c>
      <c r="E122" s="2">
        <v>100000</v>
      </c>
      <c r="F122" s="2">
        <v>47116.7</v>
      </c>
      <c r="G122" s="2">
        <v>47.12</v>
      </c>
    </row>
    <row r="123" spans="1:7" x14ac:dyDescent="0.25">
      <c r="A123" s="1" t="s">
        <v>29</v>
      </c>
      <c r="B123" s="1" t="s">
        <v>78</v>
      </c>
      <c r="C123" s="4" t="s">
        <v>206</v>
      </c>
      <c r="D123" s="2">
        <v>20000</v>
      </c>
      <c r="E123" s="2">
        <v>20000</v>
      </c>
      <c r="F123" s="2">
        <v>0</v>
      </c>
      <c r="G123" s="2">
        <v>0</v>
      </c>
    </row>
    <row r="124" spans="1:7" ht="30" x14ac:dyDescent="0.25">
      <c r="A124" s="1" t="s">
        <v>29</v>
      </c>
      <c r="B124" s="1" t="s">
        <v>53</v>
      </c>
      <c r="C124" s="4" t="s">
        <v>207</v>
      </c>
      <c r="D124" s="2">
        <v>20000</v>
      </c>
      <c r="E124" s="2">
        <v>20000</v>
      </c>
      <c r="F124" s="2">
        <v>4364.45</v>
      </c>
      <c r="G124" s="2">
        <v>21.82</v>
      </c>
    </row>
    <row r="125" spans="1:7" x14ac:dyDescent="0.25">
      <c r="A125" s="1" t="s">
        <v>29</v>
      </c>
      <c r="B125" s="1" t="s">
        <v>71</v>
      </c>
      <c r="C125" s="4" t="s">
        <v>198</v>
      </c>
      <c r="D125" s="2">
        <v>2000</v>
      </c>
      <c r="E125" s="2">
        <v>2000</v>
      </c>
      <c r="F125" s="2">
        <v>1191.8499999999999</v>
      </c>
      <c r="G125" s="2">
        <v>59.59</v>
      </c>
    </row>
    <row r="126" spans="1:7" x14ac:dyDescent="0.25">
      <c r="A126" s="1" t="s">
        <v>29</v>
      </c>
      <c r="B126" s="1" t="s">
        <v>56</v>
      </c>
      <c r="C126" s="4" t="s">
        <v>182</v>
      </c>
      <c r="D126" s="2">
        <v>10000</v>
      </c>
      <c r="E126" s="2">
        <v>9800</v>
      </c>
      <c r="F126" s="2">
        <v>1781</v>
      </c>
      <c r="G126" s="2">
        <v>18.170000000000002</v>
      </c>
    </row>
    <row r="127" spans="1:7" x14ac:dyDescent="0.25">
      <c r="A127" s="1" t="s">
        <v>29</v>
      </c>
      <c r="B127" s="1" t="s">
        <v>57</v>
      </c>
      <c r="C127" s="4" t="s">
        <v>183</v>
      </c>
      <c r="D127" s="2">
        <v>15000</v>
      </c>
      <c r="E127" s="2">
        <v>15000</v>
      </c>
      <c r="F127" s="2">
        <v>0</v>
      </c>
      <c r="G127" s="2">
        <v>0</v>
      </c>
    </row>
    <row r="128" spans="1:7" x14ac:dyDescent="0.25">
      <c r="A128" s="1" t="s">
        <v>29</v>
      </c>
      <c r="B128" s="1" t="s">
        <v>79</v>
      </c>
      <c r="C128" s="4" t="s">
        <v>208</v>
      </c>
      <c r="D128" s="2">
        <v>6000</v>
      </c>
      <c r="E128" s="2">
        <v>6000</v>
      </c>
      <c r="F128" s="2">
        <v>0</v>
      </c>
      <c r="G128" s="2">
        <v>0</v>
      </c>
    </row>
    <row r="129" spans="1:7" x14ac:dyDescent="0.25">
      <c r="A129" s="1"/>
      <c r="B129" s="1"/>
      <c r="G129" s="21" t="s">
        <v>272</v>
      </c>
    </row>
    <row r="130" spans="1:7" x14ac:dyDescent="0.25">
      <c r="A130" s="10" t="s">
        <v>1</v>
      </c>
      <c r="B130" s="10" t="s">
        <v>2</v>
      </c>
      <c r="C130" s="11" t="s">
        <v>3</v>
      </c>
      <c r="D130" s="12" t="s">
        <v>128</v>
      </c>
      <c r="E130" s="7" t="s">
        <v>129</v>
      </c>
      <c r="F130" s="13" t="s">
        <v>172</v>
      </c>
      <c r="G130" s="7" t="s">
        <v>173</v>
      </c>
    </row>
    <row r="131" spans="1:7" x14ac:dyDescent="0.25">
      <c r="A131" s="14"/>
      <c r="B131" s="14"/>
      <c r="C131" s="11"/>
      <c r="D131" s="7" t="s">
        <v>174</v>
      </c>
      <c r="E131" s="7" t="s">
        <v>174</v>
      </c>
      <c r="F131" s="7" t="s">
        <v>174</v>
      </c>
      <c r="G131" s="7" t="s">
        <v>4</v>
      </c>
    </row>
    <row r="132" spans="1:7" x14ac:dyDescent="0.25">
      <c r="A132" s="1" t="s">
        <v>29</v>
      </c>
      <c r="B132" s="1" t="s">
        <v>80</v>
      </c>
      <c r="C132" s="4" t="s">
        <v>209</v>
      </c>
      <c r="D132" s="2">
        <v>2000</v>
      </c>
      <c r="E132" s="2">
        <v>2000</v>
      </c>
      <c r="F132" s="2">
        <v>1041</v>
      </c>
      <c r="G132" s="2">
        <v>52.05</v>
      </c>
    </row>
    <row r="133" spans="1:7" x14ac:dyDescent="0.25">
      <c r="A133" s="1" t="s">
        <v>29</v>
      </c>
      <c r="B133" s="1" t="s">
        <v>72</v>
      </c>
      <c r="C133" s="4" t="s">
        <v>199</v>
      </c>
      <c r="D133" s="2">
        <v>0</v>
      </c>
      <c r="E133" s="2">
        <v>100</v>
      </c>
      <c r="F133" s="2">
        <v>36.5</v>
      </c>
      <c r="G133" s="2">
        <v>36.5</v>
      </c>
    </row>
    <row r="134" spans="1:7" x14ac:dyDescent="0.25">
      <c r="A134" s="1" t="s">
        <v>29</v>
      </c>
      <c r="B134" s="1" t="s">
        <v>81</v>
      </c>
      <c r="C134" s="4" t="s">
        <v>210</v>
      </c>
      <c r="D134" s="2">
        <v>3000</v>
      </c>
      <c r="E134" s="2">
        <v>3000</v>
      </c>
      <c r="F134" s="2">
        <v>1680</v>
      </c>
      <c r="G134" s="2">
        <v>56</v>
      </c>
    </row>
    <row r="135" spans="1:7" x14ac:dyDescent="0.25">
      <c r="A135" s="1" t="s">
        <v>29</v>
      </c>
      <c r="B135" s="1" t="s">
        <v>64</v>
      </c>
      <c r="C135" s="4" t="s">
        <v>190</v>
      </c>
      <c r="D135" s="2">
        <v>450</v>
      </c>
      <c r="E135" s="2">
        <v>550</v>
      </c>
      <c r="F135" s="2">
        <v>550</v>
      </c>
      <c r="G135" s="2">
        <v>100</v>
      </c>
    </row>
    <row r="136" spans="1:7" x14ac:dyDescent="0.25">
      <c r="A136" s="15" t="s">
        <v>29</v>
      </c>
      <c r="B136" s="15" t="s">
        <v>26</v>
      </c>
      <c r="C136" s="16" t="s">
        <v>211</v>
      </c>
      <c r="D136" s="8">
        <v>579850</v>
      </c>
      <c r="E136" s="8">
        <v>579850</v>
      </c>
      <c r="F136" s="8">
        <v>220543.5</v>
      </c>
      <c r="G136" s="8">
        <v>38.03</v>
      </c>
    </row>
    <row r="137" spans="1:7" x14ac:dyDescent="0.25">
      <c r="A137" s="1" t="s">
        <v>82</v>
      </c>
      <c r="B137" s="1" t="s">
        <v>53</v>
      </c>
      <c r="C137" s="4" t="s">
        <v>179</v>
      </c>
      <c r="D137" s="2">
        <v>0</v>
      </c>
      <c r="E137" s="2">
        <v>1319</v>
      </c>
      <c r="F137" s="2">
        <v>1319</v>
      </c>
      <c r="G137" s="2">
        <v>100</v>
      </c>
    </row>
    <row r="138" spans="1:7" x14ac:dyDescent="0.25">
      <c r="A138" s="1" t="s">
        <v>82</v>
      </c>
      <c r="B138" s="1" t="s">
        <v>66</v>
      </c>
      <c r="C138" s="4" t="s">
        <v>192</v>
      </c>
      <c r="D138" s="2">
        <v>6000</v>
      </c>
      <c r="E138" s="2">
        <v>6000</v>
      </c>
      <c r="F138" s="2">
        <v>2580</v>
      </c>
      <c r="G138" s="2">
        <v>43</v>
      </c>
    </row>
    <row r="139" spans="1:7" x14ac:dyDescent="0.25">
      <c r="A139" s="1" t="s">
        <v>82</v>
      </c>
      <c r="B139" s="1" t="s">
        <v>71</v>
      </c>
      <c r="C139" s="4" t="s">
        <v>198</v>
      </c>
      <c r="D139" s="2">
        <v>1000</v>
      </c>
      <c r="E139" s="2">
        <v>1000</v>
      </c>
      <c r="F139" s="2">
        <v>0</v>
      </c>
      <c r="G139" s="2">
        <v>0</v>
      </c>
    </row>
    <row r="140" spans="1:7" x14ac:dyDescent="0.25">
      <c r="A140" s="1" t="s">
        <v>82</v>
      </c>
      <c r="B140" s="1" t="s">
        <v>56</v>
      </c>
      <c r="C140" s="4" t="s">
        <v>182</v>
      </c>
      <c r="D140" s="2">
        <v>10000</v>
      </c>
      <c r="E140" s="2">
        <v>10000</v>
      </c>
      <c r="F140" s="2">
        <v>1120</v>
      </c>
      <c r="G140" s="2">
        <v>11.2</v>
      </c>
    </row>
    <row r="141" spans="1:7" x14ac:dyDescent="0.25">
      <c r="A141" s="1" t="s">
        <v>82</v>
      </c>
      <c r="B141" s="1" t="s">
        <v>57</v>
      </c>
      <c r="C141" s="4" t="s">
        <v>183</v>
      </c>
      <c r="D141" s="2">
        <v>30000</v>
      </c>
      <c r="E141" s="2">
        <v>28681</v>
      </c>
      <c r="F141" s="2">
        <v>24835</v>
      </c>
      <c r="G141" s="2">
        <v>86.59</v>
      </c>
    </row>
    <row r="142" spans="1:7" ht="30" x14ac:dyDescent="0.25">
      <c r="A142" s="15" t="s">
        <v>82</v>
      </c>
      <c r="B142" s="15" t="s">
        <v>26</v>
      </c>
      <c r="C142" s="16" t="s">
        <v>212</v>
      </c>
      <c r="D142" s="8">
        <v>47000</v>
      </c>
      <c r="E142" s="8">
        <v>47000</v>
      </c>
      <c r="F142" s="8">
        <v>29854</v>
      </c>
      <c r="G142" s="8">
        <v>63.52</v>
      </c>
    </row>
    <row r="143" spans="1:7" x14ac:dyDescent="0.25">
      <c r="A143" s="1" t="s">
        <v>31</v>
      </c>
      <c r="B143" s="1" t="s">
        <v>52</v>
      </c>
      <c r="C143" s="4" t="s">
        <v>178</v>
      </c>
      <c r="D143" s="2">
        <v>100000</v>
      </c>
      <c r="E143" s="2">
        <v>100000</v>
      </c>
      <c r="F143" s="2">
        <v>39007</v>
      </c>
      <c r="G143" s="2">
        <v>39.01</v>
      </c>
    </row>
    <row r="144" spans="1:7" x14ac:dyDescent="0.25">
      <c r="A144" s="1" t="s">
        <v>31</v>
      </c>
      <c r="B144" s="1" t="s">
        <v>78</v>
      </c>
      <c r="C144" s="4" t="s">
        <v>213</v>
      </c>
      <c r="D144" s="2">
        <v>74000</v>
      </c>
      <c r="E144" s="2">
        <v>74000</v>
      </c>
      <c r="F144" s="2">
        <v>0</v>
      </c>
      <c r="G144" s="2">
        <v>0</v>
      </c>
    </row>
    <row r="145" spans="1:7" x14ac:dyDescent="0.25">
      <c r="A145" s="1" t="s">
        <v>31</v>
      </c>
      <c r="B145" s="1" t="s">
        <v>53</v>
      </c>
      <c r="C145" s="4" t="s">
        <v>179</v>
      </c>
      <c r="D145" s="2">
        <v>42000</v>
      </c>
      <c r="E145" s="2">
        <v>42000</v>
      </c>
      <c r="F145" s="2">
        <v>18435.37</v>
      </c>
      <c r="G145" s="2">
        <v>43.89</v>
      </c>
    </row>
    <row r="146" spans="1:7" x14ac:dyDescent="0.25">
      <c r="A146" s="1" t="s">
        <v>31</v>
      </c>
      <c r="B146" s="1" t="s">
        <v>83</v>
      </c>
      <c r="C146" s="4" t="s">
        <v>214</v>
      </c>
      <c r="D146" s="2">
        <v>20000</v>
      </c>
      <c r="E146" s="2">
        <v>20000</v>
      </c>
      <c r="F146" s="2">
        <v>13546</v>
      </c>
      <c r="G146" s="2">
        <v>67.73</v>
      </c>
    </row>
    <row r="147" spans="1:7" x14ac:dyDescent="0.25">
      <c r="A147" s="1" t="s">
        <v>31</v>
      </c>
      <c r="B147" s="1" t="s">
        <v>84</v>
      </c>
      <c r="C147" s="4" t="s">
        <v>215</v>
      </c>
      <c r="D147" s="2">
        <v>120000</v>
      </c>
      <c r="E147" s="2">
        <v>120000</v>
      </c>
      <c r="F147" s="2">
        <v>54420</v>
      </c>
      <c r="G147" s="2">
        <v>45.35</v>
      </c>
    </row>
    <row r="148" spans="1:7" x14ac:dyDescent="0.25">
      <c r="A148" s="1" t="s">
        <v>31</v>
      </c>
      <c r="B148" s="1" t="s">
        <v>66</v>
      </c>
      <c r="C148" s="4" t="s">
        <v>192</v>
      </c>
      <c r="D148" s="2">
        <v>80000</v>
      </c>
      <c r="E148" s="2">
        <v>80000</v>
      </c>
      <c r="F148" s="2">
        <v>26490</v>
      </c>
      <c r="G148" s="2">
        <v>33.11</v>
      </c>
    </row>
    <row r="149" spans="1:7" x14ac:dyDescent="0.25">
      <c r="A149" s="1" t="s">
        <v>31</v>
      </c>
      <c r="B149" s="1" t="s">
        <v>56</v>
      </c>
      <c r="C149" s="4" t="s">
        <v>182</v>
      </c>
      <c r="D149" s="2">
        <v>854000</v>
      </c>
      <c r="E149" s="2">
        <v>848000</v>
      </c>
      <c r="F149" s="2">
        <v>332635.7</v>
      </c>
      <c r="G149" s="2">
        <v>39.229999999999997</v>
      </c>
    </row>
    <row r="150" spans="1:7" x14ac:dyDescent="0.25">
      <c r="A150" s="1" t="s">
        <v>31</v>
      </c>
      <c r="B150" s="1" t="s">
        <v>57</v>
      </c>
      <c r="C150" s="4" t="s">
        <v>183</v>
      </c>
      <c r="D150" s="2">
        <v>50000</v>
      </c>
      <c r="E150" s="2">
        <v>50000</v>
      </c>
      <c r="F150" s="2">
        <v>0</v>
      </c>
      <c r="G150" s="2">
        <v>0</v>
      </c>
    </row>
    <row r="151" spans="1:7" x14ac:dyDescent="0.25">
      <c r="A151" s="1" t="s">
        <v>31</v>
      </c>
      <c r="B151" s="1" t="s">
        <v>80</v>
      </c>
      <c r="C151" s="4" t="s">
        <v>216</v>
      </c>
      <c r="D151" s="2">
        <v>30500</v>
      </c>
      <c r="E151" s="2">
        <v>30500</v>
      </c>
      <c r="F151" s="2">
        <v>20791.099999999999</v>
      </c>
      <c r="G151" s="2">
        <v>68.17</v>
      </c>
    </row>
    <row r="152" spans="1:7" x14ac:dyDescent="0.25">
      <c r="A152" s="1" t="s">
        <v>31</v>
      </c>
      <c r="B152" s="1" t="s">
        <v>85</v>
      </c>
      <c r="C152" s="4" t="s">
        <v>217</v>
      </c>
      <c r="D152" s="2">
        <v>0</v>
      </c>
      <c r="E152" s="2">
        <v>0</v>
      </c>
      <c r="F152" s="2">
        <v>-20000</v>
      </c>
      <c r="G152" s="2" t="s">
        <v>13</v>
      </c>
    </row>
    <row r="153" spans="1:7" x14ac:dyDescent="0.25">
      <c r="A153" s="1" t="s">
        <v>31</v>
      </c>
      <c r="B153" s="1" t="s">
        <v>86</v>
      </c>
      <c r="C153" s="4" t="s">
        <v>218</v>
      </c>
      <c r="D153" s="2">
        <v>0</v>
      </c>
      <c r="E153" s="2">
        <v>0</v>
      </c>
      <c r="F153" s="2">
        <v>0</v>
      </c>
      <c r="G153" s="2" t="s">
        <v>13</v>
      </c>
    </row>
    <row r="154" spans="1:7" x14ac:dyDescent="0.25">
      <c r="A154" s="1" t="s">
        <v>31</v>
      </c>
      <c r="B154" s="1" t="s">
        <v>72</v>
      </c>
      <c r="C154" s="4" t="s">
        <v>199</v>
      </c>
      <c r="D154" s="2">
        <v>0</v>
      </c>
      <c r="E154" s="2">
        <v>6000</v>
      </c>
      <c r="F154" s="2">
        <v>4520.32</v>
      </c>
      <c r="G154" s="2">
        <v>75.34</v>
      </c>
    </row>
    <row r="155" spans="1:7" x14ac:dyDescent="0.25">
      <c r="A155" s="1" t="s">
        <v>31</v>
      </c>
      <c r="B155" s="1" t="s">
        <v>81</v>
      </c>
      <c r="C155" s="4" t="s">
        <v>210</v>
      </c>
      <c r="D155" s="2">
        <v>36000</v>
      </c>
      <c r="E155" s="2">
        <v>36000</v>
      </c>
      <c r="F155" s="2">
        <v>29160</v>
      </c>
      <c r="G155" s="2">
        <v>81</v>
      </c>
    </row>
    <row r="156" spans="1:7" x14ac:dyDescent="0.25">
      <c r="A156" s="15" t="s">
        <v>31</v>
      </c>
      <c r="B156" s="15" t="s">
        <v>26</v>
      </c>
      <c r="C156" s="16" t="s">
        <v>219</v>
      </c>
      <c r="D156" s="8">
        <v>1406500</v>
      </c>
      <c r="E156" s="8">
        <v>1406500</v>
      </c>
      <c r="F156" s="8">
        <v>519005.49</v>
      </c>
      <c r="G156" s="8">
        <v>36.9</v>
      </c>
    </row>
    <row r="157" spans="1:7" x14ac:dyDescent="0.25">
      <c r="A157" s="27" t="s">
        <v>87</v>
      </c>
      <c r="B157" s="27" t="s">
        <v>56</v>
      </c>
      <c r="C157" s="28" t="s">
        <v>182</v>
      </c>
      <c r="D157" s="29">
        <v>25000</v>
      </c>
      <c r="E157" s="29">
        <v>25000</v>
      </c>
      <c r="F157" s="29">
        <v>2723</v>
      </c>
      <c r="G157" s="29">
        <v>10.89</v>
      </c>
    </row>
    <row r="158" spans="1:7" x14ac:dyDescent="0.25">
      <c r="A158" s="27" t="s">
        <v>87</v>
      </c>
      <c r="B158" s="27" t="s">
        <v>80</v>
      </c>
      <c r="C158" s="28" t="s">
        <v>216</v>
      </c>
      <c r="D158" s="29">
        <v>1000</v>
      </c>
      <c r="E158" s="29">
        <v>1000</v>
      </c>
      <c r="F158" s="29">
        <v>0</v>
      </c>
      <c r="G158" s="29">
        <v>0</v>
      </c>
    </row>
    <row r="159" spans="1:7" x14ac:dyDescent="0.25">
      <c r="A159" s="27" t="s">
        <v>87</v>
      </c>
      <c r="B159" s="27" t="s">
        <v>81</v>
      </c>
      <c r="C159" s="28" t="s">
        <v>210</v>
      </c>
      <c r="D159" s="29">
        <v>30000</v>
      </c>
      <c r="E159" s="29">
        <v>30000</v>
      </c>
      <c r="F159" s="29">
        <v>19779</v>
      </c>
      <c r="G159" s="29">
        <v>65.930000000000007</v>
      </c>
    </row>
    <row r="160" spans="1:7" x14ac:dyDescent="0.25">
      <c r="A160" s="27" t="s">
        <v>87</v>
      </c>
      <c r="B160" s="27" t="s">
        <v>88</v>
      </c>
      <c r="C160" s="28" t="s">
        <v>220</v>
      </c>
      <c r="D160" s="29">
        <v>40000</v>
      </c>
      <c r="E160" s="29">
        <v>40000</v>
      </c>
      <c r="F160" s="29">
        <v>14675</v>
      </c>
      <c r="G160" s="29">
        <v>36.69</v>
      </c>
    </row>
    <row r="161" spans="1:7" x14ac:dyDescent="0.25">
      <c r="A161" s="15" t="s">
        <v>87</v>
      </c>
      <c r="B161" s="15" t="s">
        <v>26</v>
      </c>
      <c r="C161" s="16" t="s">
        <v>221</v>
      </c>
      <c r="D161" s="8">
        <v>96000</v>
      </c>
      <c r="E161" s="8">
        <v>96000</v>
      </c>
      <c r="F161" s="8">
        <v>37177</v>
      </c>
      <c r="G161" s="8">
        <v>38.729999999999997</v>
      </c>
    </row>
    <row r="162" spans="1:7" x14ac:dyDescent="0.25">
      <c r="A162" s="1" t="s">
        <v>89</v>
      </c>
      <c r="B162" s="1" t="s">
        <v>52</v>
      </c>
      <c r="C162" s="4" t="s">
        <v>178</v>
      </c>
      <c r="D162" s="2">
        <v>50000</v>
      </c>
      <c r="E162" s="2">
        <v>50000</v>
      </c>
      <c r="F162" s="2">
        <v>40000</v>
      </c>
      <c r="G162" s="2">
        <v>80</v>
      </c>
    </row>
    <row r="163" spans="1:7" x14ac:dyDescent="0.25">
      <c r="A163" s="1" t="s">
        <v>89</v>
      </c>
      <c r="B163" s="1" t="s">
        <v>78</v>
      </c>
      <c r="C163" s="4" t="s">
        <v>213</v>
      </c>
      <c r="D163" s="2">
        <v>20000</v>
      </c>
      <c r="E163" s="2">
        <v>20000</v>
      </c>
      <c r="F163" s="2">
        <v>0</v>
      </c>
      <c r="G163" s="2">
        <v>0</v>
      </c>
    </row>
    <row r="164" spans="1:7" x14ac:dyDescent="0.25">
      <c r="A164" s="1" t="s">
        <v>89</v>
      </c>
      <c r="B164" s="1" t="s">
        <v>53</v>
      </c>
      <c r="C164" s="4" t="s">
        <v>222</v>
      </c>
      <c r="D164" s="2">
        <v>130000</v>
      </c>
      <c r="E164" s="2">
        <v>130000</v>
      </c>
      <c r="F164" s="2">
        <v>125885.96</v>
      </c>
      <c r="G164" s="2">
        <v>96.84</v>
      </c>
    </row>
    <row r="165" spans="1:7" x14ac:dyDescent="0.25">
      <c r="A165" s="1" t="s">
        <v>89</v>
      </c>
      <c r="B165" s="1" t="s">
        <v>84</v>
      </c>
      <c r="C165" s="4" t="s">
        <v>215</v>
      </c>
      <c r="D165" s="2">
        <v>0</v>
      </c>
      <c r="E165" s="2">
        <v>71200</v>
      </c>
      <c r="F165" s="2">
        <v>17800</v>
      </c>
      <c r="G165" s="2">
        <v>25</v>
      </c>
    </row>
    <row r="166" spans="1:7" x14ac:dyDescent="0.25">
      <c r="A166" s="1" t="s">
        <v>89</v>
      </c>
      <c r="B166" s="1" t="s">
        <v>66</v>
      </c>
      <c r="C166" s="4" t="s">
        <v>192</v>
      </c>
      <c r="D166" s="2">
        <v>10500</v>
      </c>
      <c r="E166" s="2">
        <v>10500</v>
      </c>
      <c r="F166" s="2">
        <v>6460</v>
      </c>
      <c r="G166" s="2">
        <v>61.52</v>
      </c>
    </row>
    <row r="167" spans="1:7" x14ac:dyDescent="0.25">
      <c r="A167" s="1" t="s">
        <v>89</v>
      </c>
      <c r="B167" s="1" t="s">
        <v>54</v>
      </c>
      <c r="C167" s="4" t="s">
        <v>223</v>
      </c>
      <c r="D167" s="2">
        <v>20000</v>
      </c>
      <c r="E167" s="2">
        <v>20000</v>
      </c>
      <c r="F167" s="2">
        <v>11248.67</v>
      </c>
      <c r="G167" s="2">
        <v>56.24</v>
      </c>
    </row>
    <row r="168" spans="1:7" x14ac:dyDescent="0.25">
      <c r="A168" s="1" t="s">
        <v>89</v>
      </c>
      <c r="B168" s="1" t="s">
        <v>56</v>
      </c>
      <c r="C168" s="4" t="s">
        <v>182</v>
      </c>
      <c r="D168" s="2">
        <v>250000</v>
      </c>
      <c r="E168" s="2">
        <v>264520</v>
      </c>
      <c r="F168" s="2">
        <v>128654.8</v>
      </c>
      <c r="G168" s="2">
        <v>48.64</v>
      </c>
    </row>
    <row r="169" spans="1:7" x14ac:dyDescent="0.25">
      <c r="A169" s="1" t="s">
        <v>89</v>
      </c>
      <c r="B169" s="1" t="s">
        <v>57</v>
      </c>
      <c r="C169" s="4" t="s">
        <v>183</v>
      </c>
      <c r="D169" s="2">
        <v>30000</v>
      </c>
      <c r="E169" s="2">
        <v>30000</v>
      </c>
      <c r="F169" s="2">
        <v>8353</v>
      </c>
      <c r="G169" s="2">
        <v>27.84</v>
      </c>
    </row>
    <row r="170" spans="1:7" x14ac:dyDescent="0.25">
      <c r="A170" s="1" t="s">
        <v>89</v>
      </c>
      <c r="B170" s="1" t="s">
        <v>72</v>
      </c>
      <c r="C170" s="4" t="s">
        <v>199</v>
      </c>
      <c r="D170" s="2">
        <v>740000</v>
      </c>
      <c r="E170" s="2">
        <v>740000</v>
      </c>
      <c r="F170" s="2">
        <v>345000</v>
      </c>
      <c r="G170" s="2">
        <v>46.62</v>
      </c>
    </row>
    <row r="171" spans="1:7" x14ac:dyDescent="0.25">
      <c r="A171" s="1" t="s">
        <v>89</v>
      </c>
      <c r="B171" s="1" t="s">
        <v>69</v>
      </c>
      <c r="C171" s="4" t="s">
        <v>196</v>
      </c>
      <c r="D171" s="2">
        <v>9620000</v>
      </c>
      <c r="E171" s="2">
        <v>9018420</v>
      </c>
      <c r="F171" s="2">
        <v>7470959.8499999996</v>
      </c>
      <c r="G171" s="2">
        <v>82.84</v>
      </c>
    </row>
    <row r="172" spans="1:7" x14ac:dyDescent="0.25">
      <c r="A172" s="1" t="s">
        <v>89</v>
      </c>
      <c r="B172" s="1" t="s">
        <v>90</v>
      </c>
      <c r="C172" s="4" t="s">
        <v>224</v>
      </c>
      <c r="D172" s="2">
        <v>0</v>
      </c>
      <c r="E172" s="2">
        <v>1124080</v>
      </c>
      <c r="F172" s="2">
        <v>938915</v>
      </c>
      <c r="G172" s="2">
        <v>83.53</v>
      </c>
    </row>
    <row r="173" spans="1:7" x14ac:dyDescent="0.25">
      <c r="A173" s="30" t="s">
        <v>89</v>
      </c>
      <c r="B173" s="30" t="s">
        <v>26</v>
      </c>
      <c r="C173" s="31" t="s">
        <v>225</v>
      </c>
      <c r="D173" s="32">
        <v>10870500</v>
      </c>
      <c r="E173" s="32">
        <v>11478720</v>
      </c>
      <c r="F173" s="32">
        <v>9093277.2799999993</v>
      </c>
      <c r="G173" s="32">
        <v>79.22</v>
      </c>
    </row>
    <row r="174" spans="1:7" x14ac:dyDescent="0.25">
      <c r="A174" s="27" t="s">
        <v>91</v>
      </c>
      <c r="B174" s="27" t="s">
        <v>52</v>
      </c>
      <c r="C174" s="28" t="s">
        <v>178</v>
      </c>
      <c r="D174" s="29">
        <v>10000</v>
      </c>
      <c r="E174" s="29">
        <v>10000</v>
      </c>
      <c r="F174" s="29">
        <v>0</v>
      </c>
      <c r="G174" s="29">
        <v>0</v>
      </c>
    </row>
    <row r="175" spans="1:7" x14ac:dyDescent="0.25">
      <c r="A175" s="27" t="s">
        <v>91</v>
      </c>
      <c r="B175" s="27" t="s">
        <v>53</v>
      </c>
      <c r="C175" s="28" t="s">
        <v>179</v>
      </c>
      <c r="D175" s="29">
        <v>10000</v>
      </c>
      <c r="E175" s="29">
        <v>10000</v>
      </c>
      <c r="F175" s="29">
        <v>1277</v>
      </c>
      <c r="G175" s="29">
        <v>12.77</v>
      </c>
    </row>
    <row r="176" spans="1:7" x14ac:dyDescent="0.25">
      <c r="A176" s="27" t="s">
        <v>91</v>
      </c>
      <c r="B176" s="27" t="s">
        <v>56</v>
      </c>
      <c r="C176" s="28" t="s">
        <v>182</v>
      </c>
      <c r="D176" s="29">
        <v>20000</v>
      </c>
      <c r="E176" s="29">
        <v>20000</v>
      </c>
      <c r="F176" s="29">
        <v>0</v>
      </c>
      <c r="G176" s="29">
        <v>0</v>
      </c>
    </row>
    <row r="177" spans="1:7" x14ac:dyDescent="0.25">
      <c r="A177" s="15" t="s">
        <v>91</v>
      </c>
      <c r="B177" s="15" t="s">
        <v>26</v>
      </c>
      <c r="C177" s="16" t="s">
        <v>226</v>
      </c>
      <c r="D177" s="8">
        <v>40000</v>
      </c>
      <c r="E177" s="8">
        <v>40000</v>
      </c>
      <c r="F177" s="8">
        <v>1277</v>
      </c>
      <c r="G177" s="8">
        <v>3.19</v>
      </c>
    </row>
    <row r="178" spans="1:7" x14ac:dyDescent="0.25">
      <c r="A178" s="15"/>
      <c r="B178" s="15"/>
      <c r="C178" s="16"/>
      <c r="D178" s="8"/>
      <c r="E178" s="8"/>
      <c r="F178" s="8"/>
      <c r="G178" s="8"/>
    </row>
    <row r="179" spans="1:7" x14ac:dyDescent="0.25">
      <c r="A179" s="15"/>
      <c r="B179" s="15"/>
      <c r="C179" s="16"/>
      <c r="D179" s="8"/>
      <c r="E179" s="8"/>
      <c r="F179" s="8"/>
      <c r="G179" s="22" t="s">
        <v>273</v>
      </c>
    </row>
    <row r="180" spans="1:7" x14ac:dyDescent="0.25">
      <c r="A180" s="10" t="s">
        <v>1</v>
      </c>
      <c r="B180" s="10" t="s">
        <v>2</v>
      </c>
      <c r="C180" s="11" t="s">
        <v>3</v>
      </c>
      <c r="D180" s="12" t="s">
        <v>128</v>
      </c>
      <c r="E180" s="7" t="s">
        <v>129</v>
      </c>
      <c r="F180" s="13" t="s">
        <v>172</v>
      </c>
      <c r="G180" s="7" t="s">
        <v>173</v>
      </c>
    </row>
    <row r="181" spans="1:7" x14ac:dyDescent="0.25">
      <c r="A181" s="14"/>
      <c r="B181" s="14"/>
      <c r="C181" s="11"/>
      <c r="D181" s="7" t="s">
        <v>174</v>
      </c>
      <c r="E181" s="7" t="s">
        <v>174</v>
      </c>
      <c r="F181" s="7" t="s">
        <v>174</v>
      </c>
      <c r="G181" s="7" t="s">
        <v>4</v>
      </c>
    </row>
    <row r="182" spans="1:7" x14ac:dyDescent="0.25">
      <c r="A182" s="1" t="s">
        <v>34</v>
      </c>
      <c r="B182" s="1" t="s">
        <v>72</v>
      </c>
      <c r="C182" s="4" t="s">
        <v>199</v>
      </c>
      <c r="D182" s="2">
        <v>50000</v>
      </c>
      <c r="E182" s="2">
        <v>50000</v>
      </c>
      <c r="F182" s="2">
        <v>20786</v>
      </c>
      <c r="G182" s="2">
        <v>41.57</v>
      </c>
    </row>
    <row r="183" spans="1:7" x14ac:dyDescent="0.25">
      <c r="A183" s="27" t="s">
        <v>34</v>
      </c>
      <c r="B183" s="27" t="s">
        <v>81</v>
      </c>
      <c r="C183" s="28" t="s">
        <v>210</v>
      </c>
      <c r="D183" s="29">
        <v>10000</v>
      </c>
      <c r="E183" s="29">
        <v>10000</v>
      </c>
      <c r="F183" s="29">
        <v>902</v>
      </c>
      <c r="G183" s="29">
        <v>9.02</v>
      </c>
    </row>
    <row r="184" spans="1:7" x14ac:dyDescent="0.25">
      <c r="A184" s="15" t="s">
        <v>34</v>
      </c>
      <c r="B184" s="15" t="s">
        <v>26</v>
      </c>
      <c r="C184" s="16" t="s">
        <v>227</v>
      </c>
      <c r="D184" s="8">
        <v>60000</v>
      </c>
      <c r="E184" s="8">
        <v>60000</v>
      </c>
      <c r="F184" s="8">
        <v>21688</v>
      </c>
      <c r="G184" s="8">
        <v>36.15</v>
      </c>
    </row>
    <row r="185" spans="1:7" x14ac:dyDescent="0.25">
      <c r="A185" s="27" t="s">
        <v>36</v>
      </c>
      <c r="B185" s="27" t="s">
        <v>52</v>
      </c>
      <c r="C185" s="28" t="s">
        <v>178</v>
      </c>
      <c r="D185" s="29">
        <v>60000</v>
      </c>
      <c r="E185" s="29">
        <v>60000</v>
      </c>
      <c r="F185" s="29">
        <v>0</v>
      </c>
      <c r="G185" s="29">
        <v>0</v>
      </c>
    </row>
    <row r="186" spans="1:7" x14ac:dyDescent="0.25">
      <c r="A186" s="27" t="s">
        <v>36</v>
      </c>
      <c r="B186" s="27" t="s">
        <v>78</v>
      </c>
      <c r="C186" s="28" t="s">
        <v>296</v>
      </c>
      <c r="D186" s="29">
        <v>20000</v>
      </c>
      <c r="E186" s="29">
        <v>20000</v>
      </c>
      <c r="F186" s="29">
        <v>0</v>
      </c>
      <c r="G186" s="29">
        <v>0</v>
      </c>
    </row>
    <row r="187" spans="1:7" x14ac:dyDescent="0.25">
      <c r="A187" s="27" t="s">
        <v>36</v>
      </c>
      <c r="B187" s="27" t="s">
        <v>53</v>
      </c>
      <c r="C187" s="28" t="s">
        <v>179</v>
      </c>
      <c r="D187" s="29">
        <v>30000</v>
      </c>
      <c r="E187" s="29">
        <v>30000</v>
      </c>
      <c r="F187" s="29">
        <v>10940.4</v>
      </c>
      <c r="G187" s="29">
        <v>36.47</v>
      </c>
    </row>
    <row r="188" spans="1:7" x14ac:dyDescent="0.25">
      <c r="A188" s="27" t="s">
        <v>36</v>
      </c>
      <c r="B188" s="27" t="s">
        <v>83</v>
      </c>
      <c r="C188" s="28" t="s">
        <v>214</v>
      </c>
      <c r="D188" s="29">
        <v>300000</v>
      </c>
      <c r="E188" s="29">
        <v>300000</v>
      </c>
      <c r="F188" s="29">
        <v>206961</v>
      </c>
      <c r="G188" s="29">
        <v>68.989999999999995</v>
      </c>
    </row>
    <row r="189" spans="1:7" x14ac:dyDescent="0.25">
      <c r="A189" s="27" t="s">
        <v>36</v>
      </c>
      <c r="B189" s="27" t="s">
        <v>84</v>
      </c>
      <c r="C189" s="28" t="s">
        <v>215</v>
      </c>
      <c r="D189" s="29">
        <v>520000</v>
      </c>
      <c r="E189" s="29">
        <v>520000</v>
      </c>
      <c r="F189" s="29">
        <v>224640</v>
      </c>
      <c r="G189" s="29">
        <v>43.2</v>
      </c>
    </row>
    <row r="190" spans="1:7" x14ac:dyDescent="0.25">
      <c r="A190" s="27" t="s">
        <v>36</v>
      </c>
      <c r="B190" s="27" t="s">
        <v>66</v>
      </c>
      <c r="C190" s="28" t="s">
        <v>192</v>
      </c>
      <c r="D190" s="29">
        <v>80000</v>
      </c>
      <c r="E190" s="29">
        <v>80000</v>
      </c>
      <c r="F190" s="29">
        <v>24350</v>
      </c>
      <c r="G190" s="29">
        <v>30.44</v>
      </c>
    </row>
    <row r="191" spans="1:7" x14ac:dyDescent="0.25">
      <c r="A191" s="27" t="s">
        <v>36</v>
      </c>
      <c r="B191" s="27" t="s">
        <v>56</v>
      </c>
      <c r="C191" s="28" t="s">
        <v>182</v>
      </c>
      <c r="D191" s="29">
        <v>150000</v>
      </c>
      <c r="E191" s="29">
        <v>140000</v>
      </c>
      <c r="F191" s="29">
        <v>65099.3</v>
      </c>
      <c r="G191" s="29">
        <v>46.5</v>
      </c>
    </row>
    <row r="192" spans="1:7" x14ac:dyDescent="0.25">
      <c r="A192" s="27" t="s">
        <v>36</v>
      </c>
      <c r="B192" s="27" t="s">
        <v>57</v>
      </c>
      <c r="C192" s="28" t="s">
        <v>183</v>
      </c>
      <c r="D192" s="29">
        <v>200000</v>
      </c>
      <c r="E192" s="29">
        <v>200000</v>
      </c>
      <c r="F192" s="29">
        <v>23753</v>
      </c>
      <c r="G192" s="29">
        <v>11.88</v>
      </c>
    </row>
    <row r="193" spans="1:7" x14ac:dyDescent="0.25">
      <c r="A193" s="27" t="s">
        <v>36</v>
      </c>
      <c r="B193" s="27" t="s">
        <v>92</v>
      </c>
      <c r="C193" s="28" t="s">
        <v>228</v>
      </c>
      <c r="D193" s="29">
        <v>0</v>
      </c>
      <c r="E193" s="29">
        <v>110000</v>
      </c>
      <c r="F193" s="29">
        <v>110000</v>
      </c>
      <c r="G193" s="29">
        <v>100</v>
      </c>
    </row>
    <row r="194" spans="1:7" x14ac:dyDescent="0.25">
      <c r="A194" s="27" t="s">
        <v>36</v>
      </c>
      <c r="B194" s="27" t="s">
        <v>69</v>
      </c>
      <c r="C194" s="28" t="s">
        <v>196</v>
      </c>
      <c r="D194" s="29">
        <v>350000</v>
      </c>
      <c r="E194" s="29">
        <v>350000</v>
      </c>
      <c r="F194" s="29">
        <v>0</v>
      </c>
      <c r="G194" s="29">
        <v>0</v>
      </c>
    </row>
    <row r="195" spans="1:7" x14ac:dyDescent="0.25">
      <c r="A195" s="15" t="s">
        <v>36</v>
      </c>
      <c r="B195" s="15" t="s">
        <v>26</v>
      </c>
      <c r="C195" s="16" t="s">
        <v>160</v>
      </c>
      <c r="D195" s="8">
        <v>1710000</v>
      </c>
      <c r="E195" s="8">
        <v>1810000</v>
      </c>
      <c r="F195" s="8">
        <v>665743.69999999995</v>
      </c>
      <c r="G195" s="8">
        <v>36.78</v>
      </c>
    </row>
    <row r="196" spans="1:7" x14ac:dyDescent="0.25">
      <c r="A196" s="27" t="s">
        <v>93</v>
      </c>
      <c r="B196" s="27" t="s">
        <v>52</v>
      </c>
      <c r="C196" s="28" t="s">
        <v>178</v>
      </c>
      <c r="D196" s="29">
        <v>20000</v>
      </c>
      <c r="E196" s="29">
        <v>20000</v>
      </c>
      <c r="F196" s="29">
        <v>10000</v>
      </c>
      <c r="G196" s="29">
        <v>50</v>
      </c>
    </row>
    <row r="197" spans="1:7" x14ac:dyDescent="0.25">
      <c r="A197" s="27" t="s">
        <v>93</v>
      </c>
      <c r="B197" s="27" t="s">
        <v>78</v>
      </c>
      <c r="C197" s="28" t="s">
        <v>213</v>
      </c>
      <c r="D197" s="29">
        <v>5000</v>
      </c>
      <c r="E197" s="29">
        <v>5000</v>
      </c>
      <c r="F197" s="29">
        <v>0</v>
      </c>
      <c r="G197" s="29">
        <v>0</v>
      </c>
    </row>
    <row r="198" spans="1:7" x14ac:dyDescent="0.25">
      <c r="A198" s="27" t="s">
        <v>93</v>
      </c>
      <c r="B198" s="27" t="s">
        <v>53</v>
      </c>
      <c r="C198" s="28" t="s">
        <v>179</v>
      </c>
      <c r="D198" s="29">
        <v>70000</v>
      </c>
      <c r="E198" s="29">
        <v>70000</v>
      </c>
      <c r="F198" s="29">
        <v>407</v>
      </c>
      <c r="G198" s="29">
        <v>0.57999999999999996</v>
      </c>
    </row>
    <row r="199" spans="1:7" x14ac:dyDescent="0.25">
      <c r="A199" s="27" t="s">
        <v>93</v>
      </c>
      <c r="B199" s="27" t="s">
        <v>66</v>
      </c>
      <c r="C199" s="28" t="s">
        <v>192</v>
      </c>
      <c r="D199" s="29">
        <v>0</v>
      </c>
      <c r="E199" s="29">
        <v>5000</v>
      </c>
      <c r="F199" s="29">
        <v>0</v>
      </c>
      <c r="G199" s="29">
        <v>0</v>
      </c>
    </row>
    <row r="200" spans="1:7" x14ac:dyDescent="0.25">
      <c r="A200" s="27" t="s">
        <v>93</v>
      </c>
      <c r="B200" s="27" t="s">
        <v>55</v>
      </c>
      <c r="C200" s="28" t="s">
        <v>181</v>
      </c>
      <c r="D200" s="29">
        <v>350000</v>
      </c>
      <c r="E200" s="29">
        <v>350000</v>
      </c>
      <c r="F200" s="29">
        <v>200613</v>
      </c>
      <c r="G200" s="29">
        <v>57.32</v>
      </c>
    </row>
    <row r="201" spans="1:7" x14ac:dyDescent="0.25">
      <c r="A201" s="27" t="s">
        <v>93</v>
      </c>
      <c r="B201" s="27" t="s">
        <v>56</v>
      </c>
      <c r="C201" s="28" t="s">
        <v>182</v>
      </c>
      <c r="D201" s="29">
        <v>90000</v>
      </c>
      <c r="E201" s="29">
        <v>85000</v>
      </c>
      <c r="F201" s="29">
        <v>5070</v>
      </c>
      <c r="G201" s="29">
        <v>5.96</v>
      </c>
    </row>
    <row r="202" spans="1:7" x14ac:dyDescent="0.25">
      <c r="A202" s="27" t="s">
        <v>93</v>
      </c>
      <c r="B202" s="27" t="s">
        <v>57</v>
      </c>
      <c r="C202" s="28" t="s">
        <v>183</v>
      </c>
      <c r="D202" s="29">
        <v>100000</v>
      </c>
      <c r="E202" s="29">
        <v>100000</v>
      </c>
      <c r="F202" s="29">
        <v>0</v>
      </c>
      <c r="G202" s="29">
        <v>0</v>
      </c>
    </row>
    <row r="203" spans="1:7" x14ac:dyDescent="0.25">
      <c r="A203" s="27" t="s">
        <v>93</v>
      </c>
      <c r="B203" s="27" t="s">
        <v>69</v>
      </c>
      <c r="C203" s="28" t="s">
        <v>196</v>
      </c>
      <c r="D203" s="29">
        <v>300000</v>
      </c>
      <c r="E203" s="29">
        <v>300000</v>
      </c>
      <c r="F203" s="29">
        <v>22548.880000000001</v>
      </c>
      <c r="G203" s="29">
        <v>7.52</v>
      </c>
    </row>
    <row r="204" spans="1:7" x14ac:dyDescent="0.25">
      <c r="A204" s="15" t="s">
        <v>93</v>
      </c>
      <c r="B204" s="15" t="s">
        <v>26</v>
      </c>
      <c r="C204" s="16" t="s">
        <v>229</v>
      </c>
      <c r="D204" s="8">
        <v>935000</v>
      </c>
      <c r="E204" s="8">
        <v>935000</v>
      </c>
      <c r="F204" s="8">
        <v>238638.88</v>
      </c>
      <c r="G204" s="8">
        <v>25.52</v>
      </c>
    </row>
    <row r="205" spans="1:7" x14ac:dyDescent="0.25">
      <c r="A205" s="27" t="s">
        <v>38</v>
      </c>
      <c r="B205" s="27" t="s">
        <v>52</v>
      </c>
      <c r="C205" s="28" t="s">
        <v>178</v>
      </c>
      <c r="D205" s="29">
        <v>60000</v>
      </c>
      <c r="E205" s="29">
        <v>60000</v>
      </c>
      <c r="F205" s="29">
        <v>10000</v>
      </c>
      <c r="G205" s="29">
        <v>16.670000000000002</v>
      </c>
    </row>
    <row r="206" spans="1:7" x14ac:dyDescent="0.25">
      <c r="A206" s="27" t="s">
        <v>38</v>
      </c>
      <c r="B206" s="27" t="s">
        <v>78</v>
      </c>
      <c r="C206" s="28" t="s">
        <v>213</v>
      </c>
      <c r="D206" s="29">
        <v>0</v>
      </c>
      <c r="E206" s="29">
        <v>4840</v>
      </c>
      <c r="F206" s="29">
        <v>4840</v>
      </c>
      <c r="G206" s="29">
        <v>100</v>
      </c>
    </row>
    <row r="207" spans="1:7" x14ac:dyDescent="0.25">
      <c r="A207" s="27" t="s">
        <v>38</v>
      </c>
      <c r="B207" s="27" t="s">
        <v>53</v>
      </c>
      <c r="C207" s="28" t="s">
        <v>179</v>
      </c>
      <c r="D207" s="29">
        <v>5000</v>
      </c>
      <c r="E207" s="29">
        <v>5000</v>
      </c>
      <c r="F207" s="29">
        <v>300</v>
      </c>
      <c r="G207" s="29">
        <v>6</v>
      </c>
    </row>
    <row r="208" spans="1:7" x14ac:dyDescent="0.25">
      <c r="A208" s="27" t="s">
        <v>38</v>
      </c>
      <c r="B208" s="27" t="s">
        <v>66</v>
      </c>
      <c r="C208" s="28" t="s">
        <v>192</v>
      </c>
      <c r="D208" s="29">
        <v>3000</v>
      </c>
      <c r="E208" s="29">
        <v>3000</v>
      </c>
      <c r="F208" s="29">
        <v>2003</v>
      </c>
      <c r="G208" s="29">
        <v>66.77</v>
      </c>
    </row>
    <row r="209" spans="1:7" x14ac:dyDescent="0.25">
      <c r="A209" s="27" t="s">
        <v>38</v>
      </c>
      <c r="B209" s="27" t="s">
        <v>56</v>
      </c>
      <c r="C209" s="28" t="s">
        <v>182</v>
      </c>
      <c r="D209" s="29">
        <v>30000</v>
      </c>
      <c r="E209" s="29">
        <v>30000</v>
      </c>
      <c r="F209" s="29">
        <v>0</v>
      </c>
      <c r="G209" s="29">
        <v>0</v>
      </c>
    </row>
    <row r="210" spans="1:7" x14ac:dyDescent="0.25">
      <c r="A210" s="27" t="s">
        <v>38</v>
      </c>
      <c r="B210" s="27" t="s">
        <v>57</v>
      </c>
      <c r="C210" s="28" t="s">
        <v>183</v>
      </c>
      <c r="D210" s="29">
        <v>100000</v>
      </c>
      <c r="E210" s="29">
        <v>95160</v>
      </c>
      <c r="F210" s="29">
        <v>0</v>
      </c>
      <c r="G210" s="29">
        <v>0</v>
      </c>
    </row>
    <row r="211" spans="1:7" x14ac:dyDescent="0.25">
      <c r="A211" s="27" t="s">
        <v>38</v>
      </c>
      <c r="B211" s="27" t="s">
        <v>94</v>
      </c>
      <c r="C211" s="28" t="s">
        <v>230</v>
      </c>
      <c r="D211" s="29">
        <v>100000</v>
      </c>
      <c r="E211" s="29">
        <v>100000</v>
      </c>
      <c r="F211" s="29">
        <v>0</v>
      </c>
      <c r="G211" s="29">
        <v>0</v>
      </c>
    </row>
    <row r="212" spans="1:7" x14ac:dyDescent="0.25">
      <c r="A212" s="15" t="s">
        <v>38</v>
      </c>
      <c r="B212" s="15" t="s">
        <v>26</v>
      </c>
      <c r="C212" s="16" t="s">
        <v>231</v>
      </c>
      <c r="D212" s="8">
        <v>298000</v>
      </c>
      <c r="E212" s="8">
        <v>298000</v>
      </c>
      <c r="F212" s="8">
        <v>17143</v>
      </c>
      <c r="G212" s="8">
        <v>5.75</v>
      </c>
    </row>
    <row r="213" spans="1:7" x14ac:dyDescent="0.25">
      <c r="A213" s="1" t="s">
        <v>95</v>
      </c>
      <c r="B213" s="1" t="s">
        <v>53</v>
      </c>
      <c r="C213" s="4" t="s">
        <v>179</v>
      </c>
      <c r="D213" s="2">
        <v>15000</v>
      </c>
      <c r="E213" s="2">
        <v>15000</v>
      </c>
      <c r="F213" s="2">
        <v>0</v>
      </c>
      <c r="G213" s="2">
        <v>0</v>
      </c>
    </row>
    <row r="214" spans="1:7" x14ac:dyDescent="0.25">
      <c r="A214" s="1" t="s">
        <v>95</v>
      </c>
      <c r="B214" s="1" t="s">
        <v>57</v>
      </c>
      <c r="C214" s="4" t="s">
        <v>183</v>
      </c>
      <c r="D214" s="2">
        <v>15000</v>
      </c>
      <c r="E214" s="2">
        <v>15000</v>
      </c>
      <c r="F214" s="2">
        <v>0</v>
      </c>
      <c r="G214" s="2">
        <v>0</v>
      </c>
    </row>
    <row r="215" spans="1:7" x14ac:dyDescent="0.25">
      <c r="A215" s="15" t="s">
        <v>95</v>
      </c>
      <c r="B215" s="15" t="s">
        <v>26</v>
      </c>
      <c r="C215" s="16" t="s">
        <v>232</v>
      </c>
      <c r="D215" s="8">
        <v>30000</v>
      </c>
      <c r="E215" s="8">
        <v>30000</v>
      </c>
      <c r="F215" s="8">
        <v>0</v>
      </c>
      <c r="G215" s="8">
        <v>0</v>
      </c>
    </row>
    <row r="216" spans="1:7" x14ac:dyDescent="0.25">
      <c r="A216" s="1" t="s">
        <v>40</v>
      </c>
      <c r="B216" s="1" t="s">
        <v>55</v>
      </c>
      <c r="C216" s="4" t="s">
        <v>181</v>
      </c>
      <c r="D216" s="2">
        <v>2000</v>
      </c>
      <c r="E216" s="2">
        <v>2000</v>
      </c>
      <c r="F216" s="2">
        <v>2000</v>
      </c>
      <c r="G216" s="2">
        <v>100</v>
      </c>
    </row>
    <row r="217" spans="1:7" x14ac:dyDescent="0.25">
      <c r="A217" s="1" t="s">
        <v>40</v>
      </c>
      <c r="B217" s="1" t="s">
        <v>56</v>
      </c>
      <c r="C217" s="4" t="s">
        <v>182</v>
      </c>
      <c r="D217" s="2">
        <v>100000</v>
      </c>
      <c r="E217" s="2">
        <v>100000</v>
      </c>
      <c r="F217" s="2">
        <v>0</v>
      </c>
      <c r="G217" s="2">
        <v>0</v>
      </c>
    </row>
    <row r="218" spans="1:7" x14ac:dyDescent="0.25">
      <c r="A218" s="1" t="s">
        <v>40</v>
      </c>
      <c r="B218" s="1" t="s">
        <v>96</v>
      </c>
      <c r="C218" s="4" t="s">
        <v>233</v>
      </c>
      <c r="D218" s="2">
        <v>20000</v>
      </c>
      <c r="E218" s="2">
        <v>20000</v>
      </c>
      <c r="F218" s="2">
        <v>7948</v>
      </c>
      <c r="G218" s="2">
        <v>39.74</v>
      </c>
    </row>
    <row r="219" spans="1:7" x14ac:dyDescent="0.25">
      <c r="A219" s="15" t="s">
        <v>40</v>
      </c>
      <c r="B219" s="15" t="s">
        <v>26</v>
      </c>
      <c r="C219" s="16" t="s">
        <v>165</v>
      </c>
      <c r="D219" s="8">
        <v>122000</v>
      </c>
      <c r="E219" s="8">
        <v>122000</v>
      </c>
      <c r="F219" s="8">
        <v>9948</v>
      </c>
      <c r="G219" s="8">
        <v>8.15</v>
      </c>
    </row>
    <row r="220" spans="1:7" ht="30" x14ac:dyDescent="0.25">
      <c r="A220" s="15" t="s">
        <v>97</v>
      </c>
      <c r="B220" s="15" t="s">
        <v>56</v>
      </c>
      <c r="C220" s="16" t="s">
        <v>234</v>
      </c>
      <c r="D220" s="8">
        <v>30000</v>
      </c>
      <c r="E220" s="8">
        <v>30000</v>
      </c>
      <c r="F220" s="8">
        <v>9838</v>
      </c>
      <c r="G220" s="8">
        <v>32.79</v>
      </c>
    </row>
    <row r="221" spans="1:7" x14ac:dyDescent="0.25">
      <c r="A221" s="1" t="s">
        <v>43</v>
      </c>
      <c r="B221" s="1" t="s">
        <v>73</v>
      </c>
      <c r="C221" s="4" t="s">
        <v>203</v>
      </c>
      <c r="D221" s="2">
        <v>150000</v>
      </c>
      <c r="E221" s="2">
        <v>150000</v>
      </c>
      <c r="F221" s="2">
        <v>32700</v>
      </c>
      <c r="G221" s="2">
        <v>21.8</v>
      </c>
    </row>
    <row r="222" spans="1:7" x14ac:dyDescent="0.25">
      <c r="A222" s="1" t="s">
        <v>43</v>
      </c>
      <c r="B222" s="1" t="s">
        <v>52</v>
      </c>
      <c r="C222" s="4" t="s">
        <v>178</v>
      </c>
      <c r="D222" s="2">
        <v>80000</v>
      </c>
      <c r="E222" s="2">
        <v>80000</v>
      </c>
      <c r="F222" s="2">
        <v>69250</v>
      </c>
      <c r="G222" s="2">
        <v>86.56</v>
      </c>
    </row>
    <row r="223" spans="1:7" x14ac:dyDescent="0.25">
      <c r="A223" s="1" t="s">
        <v>43</v>
      </c>
      <c r="B223" s="1" t="s">
        <v>74</v>
      </c>
      <c r="C223" s="4" t="s">
        <v>202</v>
      </c>
      <c r="D223" s="2">
        <v>38000</v>
      </c>
      <c r="E223" s="2">
        <v>38000</v>
      </c>
      <c r="F223" s="2">
        <v>0</v>
      </c>
      <c r="G223" s="2">
        <v>0</v>
      </c>
    </row>
    <row r="224" spans="1:7" x14ac:dyDescent="0.25">
      <c r="A224" s="1" t="s">
        <v>43</v>
      </c>
      <c r="B224" s="1" t="s">
        <v>75</v>
      </c>
      <c r="C224" s="4" t="s">
        <v>201</v>
      </c>
      <c r="D224" s="2">
        <v>14000</v>
      </c>
      <c r="E224" s="2">
        <v>14000</v>
      </c>
      <c r="F224" s="2">
        <v>0</v>
      </c>
      <c r="G224" s="2">
        <v>0</v>
      </c>
    </row>
    <row r="225" spans="1:7" x14ac:dyDescent="0.25">
      <c r="A225" s="1" t="s">
        <v>43</v>
      </c>
      <c r="B225" s="1" t="s">
        <v>76</v>
      </c>
      <c r="C225" s="4" t="s">
        <v>204</v>
      </c>
      <c r="D225" s="2">
        <v>1000</v>
      </c>
      <c r="E225" s="2">
        <v>1000</v>
      </c>
      <c r="F225" s="2">
        <v>0</v>
      </c>
      <c r="G225" s="2">
        <v>0</v>
      </c>
    </row>
    <row r="226" spans="1:7" x14ac:dyDescent="0.25">
      <c r="A226" s="1" t="s">
        <v>43</v>
      </c>
      <c r="B226" s="1" t="s">
        <v>98</v>
      </c>
      <c r="C226" s="4" t="s">
        <v>235</v>
      </c>
      <c r="D226" s="2">
        <v>15000</v>
      </c>
      <c r="E226" s="2">
        <v>15000</v>
      </c>
      <c r="F226" s="2">
        <v>4235</v>
      </c>
      <c r="G226" s="2">
        <v>28.23</v>
      </c>
    </row>
    <row r="227" spans="1:7" x14ac:dyDescent="0.25">
      <c r="A227" s="1" t="s">
        <v>43</v>
      </c>
      <c r="B227" s="1" t="s">
        <v>53</v>
      </c>
      <c r="C227" s="4" t="s">
        <v>179</v>
      </c>
      <c r="D227" s="2">
        <v>20000</v>
      </c>
      <c r="E227" s="2">
        <v>20000</v>
      </c>
      <c r="F227" s="2">
        <v>16599.060000000001</v>
      </c>
      <c r="G227" s="2">
        <v>83</v>
      </c>
    </row>
    <row r="228" spans="1:7" x14ac:dyDescent="0.25">
      <c r="A228" s="1"/>
      <c r="B228" s="1"/>
      <c r="G228" s="21" t="s">
        <v>274</v>
      </c>
    </row>
    <row r="229" spans="1:7" x14ac:dyDescent="0.25">
      <c r="A229" s="10" t="s">
        <v>1</v>
      </c>
      <c r="B229" s="10" t="s">
        <v>2</v>
      </c>
      <c r="C229" s="11" t="s">
        <v>3</v>
      </c>
      <c r="D229" s="12" t="s">
        <v>128</v>
      </c>
      <c r="E229" s="7" t="s">
        <v>129</v>
      </c>
      <c r="F229" s="13" t="s">
        <v>172</v>
      </c>
      <c r="G229" s="7" t="s">
        <v>173</v>
      </c>
    </row>
    <row r="230" spans="1:7" x14ac:dyDescent="0.25">
      <c r="A230" s="14"/>
      <c r="B230" s="14"/>
      <c r="C230" s="11"/>
      <c r="D230" s="7" t="s">
        <v>174</v>
      </c>
      <c r="E230" s="7" t="s">
        <v>174</v>
      </c>
      <c r="F230" s="7" t="s">
        <v>174</v>
      </c>
      <c r="G230" s="7" t="s">
        <v>4</v>
      </c>
    </row>
    <row r="231" spans="1:7" x14ac:dyDescent="0.25">
      <c r="A231" s="1" t="s">
        <v>43</v>
      </c>
      <c r="B231" s="1" t="s">
        <v>83</v>
      </c>
      <c r="C231" s="4" t="s">
        <v>214</v>
      </c>
      <c r="D231" s="2">
        <v>1000</v>
      </c>
      <c r="E231" s="2">
        <v>1000</v>
      </c>
      <c r="F231" s="2">
        <v>381</v>
      </c>
      <c r="G231" s="2">
        <v>38.1</v>
      </c>
    </row>
    <row r="232" spans="1:7" x14ac:dyDescent="0.25">
      <c r="A232" s="1" t="s">
        <v>43</v>
      </c>
      <c r="B232" s="1" t="s">
        <v>66</v>
      </c>
      <c r="C232" s="4" t="s">
        <v>192</v>
      </c>
      <c r="D232" s="2">
        <v>45000</v>
      </c>
      <c r="E232" s="2">
        <v>45000</v>
      </c>
      <c r="F232" s="2">
        <v>26280</v>
      </c>
      <c r="G232" s="2">
        <v>58.4</v>
      </c>
    </row>
    <row r="233" spans="1:7" x14ac:dyDescent="0.25">
      <c r="A233" s="1" t="s">
        <v>43</v>
      </c>
      <c r="B233" s="1" t="s">
        <v>54</v>
      </c>
      <c r="C233" s="4" t="s">
        <v>223</v>
      </c>
      <c r="D233" s="2">
        <v>120000</v>
      </c>
      <c r="E233" s="2">
        <v>120000</v>
      </c>
      <c r="F233" s="2">
        <v>56765.760000000002</v>
      </c>
      <c r="G233" s="2">
        <v>47.3</v>
      </c>
    </row>
    <row r="234" spans="1:7" x14ac:dyDescent="0.25">
      <c r="A234" s="1" t="s">
        <v>43</v>
      </c>
      <c r="B234" s="1" t="s">
        <v>99</v>
      </c>
      <c r="C234" s="4" t="s">
        <v>236</v>
      </c>
      <c r="D234" s="2">
        <v>0</v>
      </c>
      <c r="E234" s="2">
        <v>20000</v>
      </c>
      <c r="F234" s="2">
        <v>9000</v>
      </c>
      <c r="G234" s="2">
        <v>45</v>
      </c>
    </row>
    <row r="235" spans="1:7" x14ac:dyDescent="0.25">
      <c r="A235" s="1" t="s">
        <v>43</v>
      </c>
      <c r="B235" s="1" t="s">
        <v>56</v>
      </c>
      <c r="C235" s="4" t="s">
        <v>182</v>
      </c>
      <c r="D235" s="2">
        <v>800000</v>
      </c>
      <c r="E235" s="2">
        <v>757500</v>
      </c>
      <c r="F235" s="2">
        <v>308445.57</v>
      </c>
      <c r="G235" s="2">
        <v>40.72</v>
      </c>
    </row>
    <row r="236" spans="1:7" x14ac:dyDescent="0.25">
      <c r="A236" s="1" t="s">
        <v>43</v>
      </c>
      <c r="B236" s="1" t="s">
        <v>57</v>
      </c>
      <c r="C236" s="4" t="s">
        <v>183</v>
      </c>
      <c r="D236" s="2">
        <v>90000</v>
      </c>
      <c r="E236" s="2">
        <v>90000</v>
      </c>
      <c r="F236" s="2">
        <v>64726.5</v>
      </c>
      <c r="G236" s="2">
        <v>71.92</v>
      </c>
    </row>
    <row r="237" spans="1:7" x14ac:dyDescent="0.25">
      <c r="A237" s="1" t="s">
        <v>43</v>
      </c>
      <c r="B237" s="1" t="s">
        <v>60</v>
      </c>
      <c r="C237" s="4" t="s">
        <v>187</v>
      </c>
      <c r="D237" s="2">
        <v>0</v>
      </c>
      <c r="E237" s="2">
        <v>500</v>
      </c>
      <c r="F237" s="2">
        <v>500</v>
      </c>
      <c r="G237" s="2">
        <v>100</v>
      </c>
    </row>
    <row r="238" spans="1:7" x14ac:dyDescent="0.25">
      <c r="A238" s="1" t="s">
        <v>43</v>
      </c>
      <c r="B238" s="1" t="s">
        <v>69</v>
      </c>
      <c r="C238" s="4" t="s">
        <v>196</v>
      </c>
      <c r="D238" s="2">
        <v>50000</v>
      </c>
      <c r="E238" s="2">
        <v>50000</v>
      </c>
      <c r="F238" s="2">
        <v>0</v>
      </c>
      <c r="G238" s="2">
        <v>0</v>
      </c>
    </row>
    <row r="239" spans="1:7" x14ac:dyDescent="0.25">
      <c r="A239" s="1" t="s">
        <v>43</v>
      </c>
      <c r="B239" s="1" t="s">
        <v>100</v>
      </c>
      <c r="C239" s="4" t="s">
        <v>237</v>
      </c>
      <c r="D239" s="2">
        <v>0</v>
      </c>
      <c r="E239" s="2">
        <v>22000</v>
      </c>
      <c r="F239" s="2">
        <v>22000</v>
      </c>
      <c r="G239" s="2">
        <v>100</v>
      </c>
    </row>
    <row r="240" spans="1:7" x14ac:dyDescent="0.25">
      <c r="A240" s="15" t="s">
        <v>43</v>
      </c>
      <c r="B240" s="15" t="s">
        <v>26</v>
      </c>
      <c r="C240" s="16" t="s">
        <v>166</v>
      </c>
      <c r="D240" s="8">
        <v>1424000</v>
      </c>
      <c r="E240" s="8">
        <v>1424000</v>
      </c>
      <c r="F240" s="8">
        <v>610882.89</v>
      </c>
      <c r="G240" s="8">
        <v>42.9</v>
      </c>
    </row>
    <row r="241" spans="1:7" ht="30" x14ac:dyDescent="0.25">
      <c r="A241" s="15" t="s">
        <v>44</v>
      </c>
      <c r="B241" s="15" t="s">
        <v>56</v>
      </c>
      <c r="C241" s="16" t="s">
        <v>238</v>
      </c>
      <c r="D241" s="8">
        <v>100000</v>
      </c>
      <c r="E241" s="8">
        <v>100000</v>
      </c>
      <c r="F241" s="8">
        <v>33087</v>
      </c>
      <c r="G241" s="8">
        <v>33.090000000000003</v>
      </c>
    </row>
    <row r="242" spans="1:7" x14ac:dyDescent="0.25">
      <c r="A242" s="1" t="s">
        <v>101</v>
      </c>
      <c r="B242" s="1" t="s">
        <v>52</v>
      </c>
      <c r="C242" s="4" t="s">
        <v>178</v>
      </c>
      <c r="D242" s="2">
        <v>450000</v>
      </c>
      <c r="E242" s="2">
        <v>450000</v>
      </c>
      <c r="F242" s="2">
        <v>214500</v>
      </c>
      <c r="G242" s="2">
        <v>47.67</v>
      </c>
    </row>
    <row r="243" spans="1:7" x14ac:dyDescent="0.25">
      <c r="A243" s="1" t="s">
        <v>101</v>
      </c>
      <c r="B243" s="1" t="s">
        <v>78</v>
      </c>
      <c r="C243" s="4" t="s">
        <v>213</v>
      </c>
      <c r="D243" s="2">
        <v>70000</v>
      </c>
      <c r="E243" s="2">
        <v>70000</v>
      </c>
      <c r="F243" s="2">
        <v>0</v>
      </c>
      <c r="G243" s="2">
        <v>0</v>
      </c>
    </row>
    <row r="244" spans="1:7" x14ac:dyDescent="0.25">
      <c r="A244" s="1" t="s">
        <v>101</v>
      </c>
      <c r="B244" s="1" t="s">
        <v>53</v>
      </c>
      <c r="C244" s="4" t="s">
        <v>179</v>
      </c>
      <c r="D244" s="2">
        <v>100000</v>
      </c>
      <c r="E244" s="2">
        <v>100000</v>
      </c>
      <c r="F244" s="2">
        <v>28514.400000000001</v>
      </c>
      <c r="G244" s="2">
        <v>28.51</v>
      </c>
    </row>
    <row r="245" spans="1:7" x14ac:dyDescent="0.25">
      <c r="A245" s="1" t="s">
        <v>101</v>
      </c>
      <c r="B245" s="1" t="s">
        <v>84</v>
      </c>
      <c r="C245" s="4" t="s">
        <v>215</v>
      </c>
      <c r="D245" s="2">
        <v>50000</v>
      </c>
      <c r="E245" s="2">
        <v>50000</v>
      </c>
      <c r="F245" s="2">
        <v>21840</v>
      </c>
      <c r="G245" s="2">
        <v>43.68</v>
      </c>
    </row>
    <row r="246" spans="1:7" x14ac:dyDescent="0.25">
      <c r="A246" s="1" t="s">
        <v>101</v>
      </c>
      <c r="B246" s="1" t="s">
        <v>66</v>
      </c>
      <c r="C246" s="4" t="s">
        <v>192</v>
      </c>
      <c r="D246" s="2">
        <v>0</v>
      </c>
      <c r="E246" s="2">
        <v>0</v>
      </c>
      <c r="F246" s="2">
        <v>0</v>
      </c>
      <c r="G246" s="2" t="s">
        <v>13</v>
      </c>
    </row>
    <row r="247" spans="1:7" x14ac:dyDescent="0.25">
      <c r="A247" s="1" t="s">
        <v>101</v>
      </c>
      <c r="B247" s="1" t="s">
        <v>54</v>
      </c>
      <c r="C247" s="4" t="s">
        <v>223</v>
      </c>
      <c r="D247" s="2">
        <v>200000</v>
      </c>
      <c r="E247" s="2">
        <v>200000</v>
      </c>
      <c r="F247" s="2">
        <v>88423.17</v>
      </c>
      <c r="G247" s="2">
        <v>44.21</v>
      </c>
    </row>
    <row r="248" spans="1:7" x14ac:dyDescent="0.25">
      <c r="A248" s="1" t="s">
        <v>101</v>
      </c>
      <c r="B248" s="1" t="s">
        <v>55</v>
      </c>
      <c r="C248" s="4" t="s">
        <v>181</v>
      </c>
      <c r="D248" s="2">
        <v>330500</v>
      </c>
      <c r="E248" s="2">
        <v>330500</v>
      </c>
      <c r="F248" s="2">
        <v>83310</v>
      </c>
      <c r="G248" s="2">
        <v>25.21</v>
      </c>
    </row>
    <row r="249" spans="1:7" x14ac:dyDescent="0.25">
      <c r="A249" s="1" t="s">
        <v>101</v>
      </c>
      <c r="B249" s="1" t="s">
        <v>56</v>
      </c>
      <c r="C249" s="4" t="s">
        <v>182</v>
      </c>
      <c r="D249" s="2">
        <v>50000</v>
      </c>
      <c r="E249" s="2">
        <v>50000</v>
      </c>
      <c r="F249" s="2">
        <v>36481</v>
      </c>
      <c r="G249" s="2">
        <v>72.959999999999994</v>
      </c>
    </row>
    <row r="250" spans="1:7" x14ac:dyDescent="0.25">
      <c r="A250" s="1" t="s">
        <v>101</v>
      </c>
      <c r="B250" s="1" t="s">
        <v>57</v>
      </c>
      <c r="C250" s="4" t="s">
        <v>183</v>
      </c>
      <c r="D250" s="2">
        <v>170000</v>
      </c>
      <c r="E250" s="2">
        <v>170000</v>
      </c>
      <c r="F250" s="2">
        <v>79862</v>
      </c>
      <c r="G250" s="2">
        <v>46.98</v>
      </c>
    </row>
    <row r="251" spans="1:7" x14ac:dyDescent="0.25">
      <c r="A251" s="1" t="s">
        <v>101</v>
      </c>
      <c r="B251" s="1" t="s">
        <v>58</v>
      </c>
      <c r="C251" s="4" t="s">
        <v>185</v>
      </c>
      <c r="D251" s="2">
        <v>10000</v>
      </c>
      <c r="E251" s="2">
        <v>10000</v>
      </c>
      <c r="F251" s="2">
        <v>1000</v>
      </c>
      <c r="G251" s="2">
        <v>10</v>
      </c>
    </row>
    <row r="252" spans="1:7" x14ac:dyDescent="0.25">
      <c r="A252" s="1" t="s">
        <v>101</v>
      </c>
      <c r="B252" s="1" t="s">
        <v>94</v>
      </c>
      <c r="C252" s="4" t="s">
        <v>230</v>
      </c>
      <c r="D252" s="2">
        <v>50000</v>
      </c>
      <c r="E252" s="2">
        <v>50000</v>
      </c>
      <c r="F252" s="2">
        <v>0</v>
      </c>
      <c r="G252" s="2">
        <v>0</v>
      </c>
    </row>
    <row r="253" spans="1:7" x14ac:dyDescent="0.25">
      <c r="A253" s="15" t="s">
        <v>101</v>
      </c>
      <c r="B253" s="15" t="s">
        <v>26</v>
      </c>
      <c r="C253" s="16" t="s">
        <v>239</v>
      </c>
      <c r="D253" s="8">
        <v>1480500</v>
      </c>
      <c r="E253" s="8">
        <v>1480500</v>
      </c>
      <c r="F253" s="8">
        <v>553930.56999999995</v>
      </c>
      <c r="G253" s="8">
        <v>37.42</v>
      </c>
    </row>
    <row r="254" spans="1:7" x14ac:dyDescent="0.25">
      <c r="A254" s="1" t="s">
        <v>102</v>
      </c>
      <c r="B254" s="1" t="s">
        <v>56</v>
      </c>
      <c r="C254" s="4" t="s">
        <v>182</v>
      </c>
      <c r="D254" s="2">
        <v>80000</v>
      </c>
      <c r="E254" s="2">
        <v>80000</v>
      </c>
      <c r="F254" s="2">
        <v>34128</v>
      </c>
      <c r="G254" s="2">
        <v>42.66</v>
      </c>
    </row>
    <row r="255" spans="1:7" x14ac:dyDescent="0.25">
      <c r="A255" s="1" t="s">
        <v>102</v>
      </c>
      <c r="B255" s="1" t="s">
        <v>80</v>
      </c>
      <c r="C255" s="4" t="s">
        <v>216</v>
      </c>
      <c r="D255" s="2">
        <v>25000</v>
      </c>
      <c r="E255" s="2">
        <v>25000</v>
      </c>
      <c r="F255" s="2">
        <v>0</v>
      </c>
      <c r="G255" s="2">
        <v>0</v>
      </c>
    </row>
    <row r="256" spans="1:7" x14ac:dyDescent="0.25">
      <c r="A256" s="1" t="s">
        <v>102</v>
      </c>
      <c r="B256" s="1" t="s">
        <v>81</v>
      </c>
      <c r="C256" s="4" t="s">
        <v>210</v>
      </c>
      <c r="D256" s="2">
        <v>50000</v>
      </c>
      <c r="E256" s="2">
        <v>50000</v>
      </c>
      <c r="F256" s="2">
        <v>12477.5</v>
      </c>
      <c r="G256" s="2">
        <v>24.96</v>
      </c>
    </row>
    <row r="257" spans="1:7" x14ac:dyDescent="0.25">
      <c r="A257" s="15" t="s">
        <v>102</v>
      </c>
      <c r="B257" s="15" t="s">
        <v>26</v>
      </c>
      <c r="C257" s="16" t="s">
        <v>240</v>
      </c>
      <c r="D257" s="8">
        <v>155000</v>
      </c>
      <c r="E257" s="8">
        <v>155000</v>
      </c>
      <c r="F257" s="8">
        <v>46605.5</v>
      </c>
      <c r="G257" s="8">
        <v>30.07</v>
      </c>
    </row>
    <row r="258" spans="1:7" x14ac:dyDescent="0.25">
      <c r="A258" s="1" t="s">
        <v>45</v>
      </c>
      <c r="B258" s="1" t="s">
        <v>73</v>
      </c>
      <c r="C258" s="4" t="s">
        <v>203</v>
      </c>
      <c r="D258" s="2">
        <v>62000</v>
      </c>
      <c r="E258" s="2">
        <v>62000</v>
      </c>
      <c r="F258" s="2">
        <v>24751.5</v>
      </c>
      <c r="G258" s="2">
        <v>39.92</v>
      </c>
    </row>
    <row r="259" spans="1:7" x14ac:dyDescent="0.25">
      <c r="A259" s="1" t="s">
        <v>45</v>
      </c>
      <c r="B259" s="1" t="s">
        <v>74</v>
      </c>
      <c r="C259" s="4" t="s">
        <v>202</v>
      </c>
      <c r="D259" s="2">
        <v>19000</v>
      </c>
      <c r="E259" s="2">
        <v>19000</v>
      </c>
      <c r="F259" s="2">
        <v>6188.24</v>
      </c>
      <c r="G259" s="2">
        <v>32.57</v>
      </c>
    </row>
    <row r="260" spans="1:7" x14ac:dyDescent="0.25">
      <c r="A260" s="1" t="s">
        <v>45</v>
      </c>
      <c r="B260" s="1" t="s">
        <v>75</v>
      </c>
      <c r="C260" s="4" t="s">
        <v>201</v>
      </c>
      <c r="D260" s="2">
        <v>7500</v>
      </c>
      <c r="E260" s="2">
        <v>7500</v>
      </c>
      <c r="F260" s="2">
        <v>2227.5</v>
      </c>
      <c r="G260" s="2">
        <v>29.7</v>
      </c>
    </row>
    <row r="261" spans="1:7" x14ac:dyDescent="0.25">
      <c r="A261" s="1" t="s">
        <v>45</v>
      </c>
      <c r="B261" s="1" t="s">
        <v>76</v>
      </c>
      <c r="C261" s="4" t="s">
        <v>204</v>
      </c>
      <c r="D261" s="2">
        <v>400</v>
      </c>
      <c r="E261" s="2">
        <v>400</v>
      </c>
      <c r="F261" s="2">
        <v>0</v>
      </c>
      <c r="G261" s="2">
        <v>0</v>
      </c>
    </row>
    <row r="262" spans="1:7" x14ac:dyDescent="0.25">
      <c r="A262" s="1" t="s">
        <v>45</v>
      </c>
      <c r="B262" s="1" t="s">
        <v>53</v>
      </c>
      <c r="C262" s="4" t="s">
        <v>179</v>
      </c>
      <c r="D262" s="2">
        <v>5000</v>
      </c>
      <c r="E262" s="2">
        <v>5000</v>
      </c>
      <c r="F262" s="2">
        <v>341.11</v>
      </c>
      <c r="G262" s="2">
        <v>6.82</v>
      </c>
    </row>
    <row r="263" spans="1:7" x14ac:dyDescent="0.25">
      <c r="A263" s="1" t="s">
        <v>45</v>
      </c>
      <c r="B263" s="1" t="s">
        <v>83</v>
      </c>
      <c r="C263" s="4" t="s">
        <v>214</v>
      </c>
      <c r="D263" s="2">
        <v>1000</v>
      </c>
      <c r="E263" s="2">
        <v>1000</v>
      </c>
      <c r="F263" s="2">
        <v>0</v>
      </c>
      <c r="G263" s="2">
        <v>0</v>
      </c>
    </row>
    <row r="264" spans="1:7" x14ac:dyDescent="0.25">
      <c r="A264" s="1" t="s">
        <v>45</v>
      </c>
      <c r="B264" s="1" t="s">
        <v>66</v>
      </c>
      <c r="C264" s="4" t="s">
        <v>192</v>
      </c>
      <c r="D264" s="2">
        <v>5000</v>
      </c>
      <c r="E264" s="2">
        <v>5000</v>
      </c>
      <c r="F264" s="2">
        <v>1020</v>
      </c>
      <c r="G264" s="2">
        <v>20.399999999999999</v>
      </c>
    </row>
    <row r="265" spans="1:7" x14ac:dyDescent="0.25">
      <c r="A265" s="1" t="s">
        <v>45</v>
      </c>
      <c r="B265" s="1" t="s">
        <v>56</v>
      </c>
      <c r="C265" s="4" t="s">
        <v>182</v>
      </c>
      <c r="D265" s="2">
        <v>30000</v>
      </c>
      <c r="E265" s="2">
        <v>30000</v>
      </c>
      <c r="F265" s="2">
        <v>15004</v>
      </c>
      <c r="G265" s="2">
        <v>50.01</v>
      </c>
    </row>
    <row r="266" spans="1:7" x14ac:dyDescent="0.25">
      <c r="A266" s="1" t="s">
        <v>45</v>
      </c>
      <c r="B266" s="1" t="s">
        <v>57</v>
      </c>
      <c r="C266" s="4" t="s">
        <v>183</v>
      </c>
      <c r="D266" s="2">
        <v>5000</v>
      </c>
      <c r="E266" s="2">
        <v>5000</v>
      </c>
      <c r="F266" s="2">
        <v>0</v>
      </c>
      <c r="G266" s="2">
        <v>0</v>
      </c>
    </row>
    <row r="267" spans="1:7" ht="30" x14ac:dyDescent="0.25">
      <c r="A267" s="15" t="s">
        <v>45</v>
      </c>
      <c r="B267" s="15" t="s">
        <v>26</v>
      </c>
      <c r="C267" s="16" t="s">
        <v>241</v>
      </c>
      <c r="D267" s="8">
        <v>134900</v>
      </c>
      <c r="E267" s="8">
        <v>134900</v>
      </c>
      <c r="F267" s="8">
        <v>49532.35</v>
      </c>
      <c r="G267" s="8">
        <v>36.72</v>
      </c>
    </row>
    <row r="268" spans="1:7" ht="30" x14ac:dyDescent="0.25">
      <c r="A268" s="15" t="s">
        <v>103</v>
      </c>
      <c r="B268" s="15" t="s">
        <v>104</v>
      </c>
      <c r="C268" s="16" t="s">
        <v>242</v>
      </c>
      <c r="D268" s="8">
        <v>1000</v>
      </c>
      <c r="E268" s="8">
        <v>1000</v>
      </c>
      <c r="F268" s="8">
        <v>0</v>
      </c>
      <c r="G268" s="8">
        <v>0</v>
      </c>
    </row>
    <row r="269" spans="1:7" x14ac:dyDescent="0.25">
      <c r="A269" s="1" t="s">
        <v>46</v>
      </c>
      <c r="B269" s="1" t="s">
        <v>78</v>
      </c>
      <c r="C269" s="4" t="s">
        <v>213</v>
      </c>
      <c r="D269" s="2">
        <v>50000</v>
      </c>
      <c r="E269" s="2">
        <v>40000</v>
      </c>
      <c r="F269" s="2">
        <v>0</v>
      </c>
      <c r="G269" s="2">
        <v>0</v>
      </c>
    </row>
    <row r="270" spans="1:7" x14ac:dyDescent="0.25">
      <c r="A270" s="1" t="s">
        <v>46</v>
      </c>
      <c r="B270" s="1" t="s">
        <v>71</v>
      </c>
      <c r="C270" s="4" t="s">
        <v>198</v>
      </c>
      <c r="D270" s="2">
        <v>0</v>
      </c>
      <c r="E270" s="2">
        <v>10000</v>
      </c>
      <c r="F270" s="2">
        <v>4520.8900000000003</v>
      </c>
      <c r="G270" s="2">
        <v>45.21</v>
      </c>
    </row>
    <row r="271" spans="1:7" x14ac:dyDescent="0.25">
      <c r="A271" s="1" t="s">
        <v>46</v>
      </c>
      <c r="B271" s="1" t="s">
        <v>105</v>
      </c>
      <c r="C271" s="4" t="s">
        <v>243</v>
      </c>
      <c r="D271" s="2">
        <v>250000</v>
      </c>
      <c r="E271" s="2">
        <v>250000</v>
      </c>
      <c r="F271" s="2">
        <v>0</v>
      </c>
      <c r="G271" s="2">
        <v>0</v>
      </c>
    </row>
    <row r="272" spans="1:7" x14ac:dyDescent="0.25">
      <c r="A272" s="15" t="s">
        <v>46</v>
      </c>
      <c r="B272" s="15" t="s">
        <v>26</v>
      </c>
      <c r="C272" s="16" t="s">
        <v>244</v>
      </c>
      <c r="D272" s="8">
        <v>300000</v>
      </c>
      <c r="E272" s="8">
        <v>300000</v>
      </c>
      <c r="F272" s="8">
        <v>4520.8900000000003</v>
      </c>
      <c r="G272" s="8">
        <v>1.51</v>
      </c>
    </row>
    <row r="273" spans="1:7" x14ac:dyDescent="0.25">
      <c r="A273" s="1" t="s">
        <v>106</v>
      </c>
      <c r="B273" s="1" t="s">
        <v>52</v>
      </c>
      <c r="C273" s="4" t="s">
        <v>178</v>
      </c>
      <c r="D273" s="2">
        <v>50000</v>
      </c>
      <c r="E273" s="2">
        <v>50000</v>
      </c>
      <c r="F273" s="2">
        <v>6000</v>
      </c>
      <c r="G273" s="2">
        <v>12</v>
      </c>
    </row>
    <row r="274" spans="1:7" x14ac:dyDescent="0.25">
      <c r="A274" s="1" t="s">
        <v>106</v>
      </c>
      <c r="B274" s="1" t="s">
        <v>107</v>
      </c>
      <c r="C274" s="4" t="s">
        <v>245</v>
      </c>
      <c r="D274" s="2">
        <v>20000</v>
      </c>
      <c r="E274" s="2">
        <v>20000</v>
      </c>
      <c r="F274" s="2">
        <v>0</v>
      </c>
      <c r="G274" s="2">
        <v>0</v>
      </c>
    </row>
    <row r="275" spans="1:7" x14ac:dyDescent="0.25">
      <c r="A275" s="1" t="s">
        <v>106</v>
      </c>
      <c r="B275" s="1" t="s">
        <v>108</v>
      </c>
      <c r="C275" s="4" t="s">
        <v>246</v>
      </c>
      <c r="D275" s="2">
        <v>5000</v>
      </c>
      <c r="E275" s="2">
        <v>5000</v>
      </c>
      <c r="F275" s="2">
        <v>0</v>
      </c>
      <c r="G275" s="2">
        <v>0</v>
      </c>
    </row>
    <row r="276" spans="1:7" x14ac:dyDescent="0.25">
      <c r="A276" s="1"/>
      <c r="B276" s="1"/>
      <c r="G276" s="21" t="s">
        <v>275</v>
      </c>
    </row>
    <row r="277" spans="1:7" x14ac:dyDescent="0.25">
      <c r="A277" s="10" t="s">
        <v>1</v>
      </c>
      <c r="B277" s="10" t="s">
        <v>2</v>
      </c>
      <c r="C277" s="11" t="s">
        <v>3</v>
      </c>
      <c r="D277" s="12" t="s">
        <v>128</v>
      </c>
      <c r="E277" s="7" t="s">
        <v>129</v>
      </c>
      <c r="F277" s="13" t="s">
        <v>172</v>
      </c>
      <c r="G277" s="7" t="s">
        <v>173</v>
      </c>
    </row>
    <row r="278" spans="1:7" x14ac:dyDescent="0.25">
      <c r="A278" s="14"/>
      <c r="B278" s="14"/>
      <c r="C278" s="11"/>
      <c r="D278" s="7" t="s">
        <v>174</v>
      </c>
      <c r="E278" s="7" t="s">
        <v>174</v>
      </c>
      <c r="F278" s="7" t="s">
        <v>174</v>
      </c>
      <c r="G278" s="7" t="s">
        <v>4</v>
      </c>
    </row>
    <row r="279" spans="1:7" x14ac:dyDescent="0.25">
      <c r="A279" s="1" t="s">
        <v>106</v>
      </c>
      <c r="B279" s="1" t="s">
        <v>78</v>
      </c>
      <c r="C279" s="4" t="s">
        <v>247</v>
      </c>
      <c r="D279" s="2">
        <v>30000</v>
      </c>
      <c r="E279" s="2">
        <v>30000</v>
      </c>
      <c r="F279" s="2">
        <v>0</v>
      </c>
      <c r="G279" s="2">
        <v>0</v>
      </c>
    </row>
    <row r="280" spans="1:7" x14ac:dyDescent="0.25">
      <c r="A280" s="1" t="s">
        <v>106</v>
      </c>
      <c r="B280" s="1" t="s">
        <v>53</v>
      </c>
      <c r="C280" s="4" t="s">
        <v>179</v>
      </c>
      <c r="D280" s="2">
        <v>1000</v>
      </c>
      <c r="E280" s="2">
        <v>1000</v>
      </c>
      <c r="F280" s="2">
        <v>604</v>
      </c>
      <c r="G280" s="2">
        <v>60.4</v>
      </c>
    </row>
    <row r="281" spans="1:7" x14ac:dyDescent="0.25">
      <c r="A281" s="1" t="s">
        <v>106</v>
      </c>
      <c r="B281" s="1" t="s">
        <v>83</v>
      </c>
      <c r="C281" s="4" t="s">
        <v>214</v>
      </c>
      <c r="D281" s="2">
        <v>5000</v>
      </c>
      <c r="E281" s="2">
        <v>5000</v>
      </c>
      <c r="F281" s="2">
        <v>518</v>
      </c>
      <c r="G281" s="2">
        <v>10.36</v>
      </c>
    </row>
    <row r="282" spans="1:7" x14ac:dyDescent="0.25">
      <c r="A282" s="1" t="s">
        <v>106</v>
      </c>
      <c r="B282" s="1" t="s">
        <v>84</v>
      </c>
      <c r="C282" s="4" t="s">
        <v>215</v>
      </c>
      <c r="D282" s="2">
        <v>50000</v>
      </c>
      <c r="E282" s="2">
        <v>50000</v>
      </c>
      <c r="F282" s="2">
        <v>16980</v>
      </c>
      <c r="G282" s="2">
        <v>33.96</v>
      </c>
    </row>
    <row r="283" spans="1:7" x14ac:dyDescent="0.25">
      <c r="A283" s="1" t="s">
        <v>106</v>
      </c>
      <c r="B283" s="1" t="s">
        <v>66</v>
      </c>
      <c r="C283" s="4" t="s">
        <v>192</v>
      </c>
      <c r="D283" s="2">
        <v>20000</v>
      </c>
      <c r="E283" s="2">
        <v>20000</v>
      </c>
      <c r="F283" s="2">
        <v>6300</v>
      </c>
      <c r="G283" s="2">
        <v>31.5</v>
      </c>
    </row>
    <row r="284" spans="1:7" x14ac:dyDescent="0.25">
      <c r="A284" s="1" t="s">
        <v>106</v>
      </c>
      <c r="B284" s="1" t="s">
        <v>54</v>
      </c>
      <c r="C284" s="4" t="s">
        <v>223</v>
      </c>
      <c r="D284" s="2">
        <v>6000</v>
      </c>
      <c r="E284" s="2">
        <v>6000</v>
      </c>
      <c r="F284" s="2">
        <v>2463</v>
      </c>
      <c r="G284" s="2">
        <v>41.05</v>
      </c>
    </row>
    <row r="285" spans="1:7" x14ac:dyDescent="0.25">
      <c r="A285" s="1" t="s">
        <v>106</v>
      </c>
      <c r="B285" s="1" t="s">
        <v>71</v>
      </c>
      <c r="C285" s="4" t="s">
        <v>198</v>
      </c>
      <c r="D285" s="2">
        <v>6000</v>
      </c>
      <c r="E285" s="2">
        <v>6000</v>
      </c>
      <c r="F285" s="2">
        <v>2390.96</v>
      </c>
      <c r="G285" s="2">
        <v>39.85</v>
      </c>
    </row>
    <row r="286" spans="1:7" x14ac:dyDescent="0.25">
      <c r="A286" s="1" t="s">
        <v>106</v>
      </c>
      <c r="B286" s="1" t="s">
        <v>56</v>
      </c>
      <c r="C286" s="4" t="s">
        <v>182</v>
      </c>
      <c r="D286" s="2">
        <v>7000</v>
      </c>
      <c r="E286" s="2">
        <v>7000</v>
      </c>
      <c r="F286" s="2">
        <v>2746.5</v>
      </c>
      <c r="G286" s="2">
        <v>39.24</v>
      </c>
    </row>
    <row r="287" spans="1:7" x14ac:dyDescent="0.25">
      <c r="A287" s="1" t="s">
        <v>106</v>
      </c>
      <c r="B287" s="1" t="s">
        <v>57</v>
      </c>
      <c r="C287" s="4" t="s">
        <v>183</v>
      </c>
      <c r="D287" s="2">
        <v>10000</v>
      </c>
      <c r="E287" s="2">
        <v>10000</v>
      </c>
      <c r="F287" s="2">
        <v>1648</v>
      </c>
      <c r="G287" s="2">
        <v>16.48</v>
      </c>
    </row>
    <row r="288" spans="1:7" x14ac:dyDescent="0.25">
      <c r="A288" s="1" t="s">
        <v>106</v>
      </c>
      <c r="B288" s="1" t="s">
        <v>72</v>
      </c>
      <c r="C288" s="4" t="s">
        <v>199</v>
      </c>
      <c r="D288" s="2">
        <v>13000</v>
      </c>
      <c r="E288" s="2">
        <v>13000</v>
      </c>
      <c r="F288" s="2">
        <v>6000</v>
      </c>
      <c r="G288" s="2">
        <v>46.15</v>
      </c>
    </row>
    <row r="289" spans="1:7" x14ac:dyDescent="0.25">
      <c r="A289" s="1" t="s">
        <v>106</v>
      </c>
      <c r="B289" s="1" t="s">
        <v>90</v>
      </c>
      <c r="C289" s="4" t="s">
        <v>224</v>
      </c>
      <c r="D289" s="2">
        <v>50000</v>
      </c>
      <c r="E289" s="2">
        <v>50000</v>
      </c>
      <c r="F289" s="2">
        <v>0</v>
      </c>
      <c r="G289" s="2">
        <v>0</v>
      </c>
    </row>
    <row r="290" spans="1:7" x14ac:dyDescent="0.25">
      <c r="A290" s="15" t="s">
        <v>106</v>
      </c>
      <c r="B290" s="15" t="s">
        <v>26</v>
      </c>
      <c r="C290" s="16" t="s">
        <v>248</v>
      </c>
      <c r="D290" s="8">
        <v>273000</v>
      </c>
      <c r="E290" s="8">
        <v>273000</v>
      </c>
      <c r="F290" s="8">
        <v>45650.46</v>
      </c>
      <c r="G290" s="8">
        <v>16.72</v>
      </c>
    </row>
    <row r="291" spans="1:7" x14ac:dyDescent="0.25">
      <c r="A291" s="1" t="s">
        <v>109</v>
      </c>
      <c r="B291" s="1" t="s">
        <v>110</v>
      </c>
      <c r="C291" s="4" t="s">
        <v>249</v>
      </c>
      <c r="D291" s="2">
        <v>0</v>
      </c>
      <c r="E291" s="2">
        <v>4000</v>
      </c>
      <c r="F291" s="2">
        <v>1957</v>
      </c>
      <c r="G291" s="2">
        <v>48.93</v>
      </c>
    </row>
    <row r="292" spans="1:7" x14ac:dyDescent="0.25">
      <c r="A292" s="1" t="s">
        <v>109</v>
      </c>
      <c r="B292" s="1" t="s">
        <v>111</v>
      </c>
      <c r="C292" s="4" t="s">
        <v>250</v>
      </c>
      <c r="D292" s="2">
        <v>1023000</v>
      </c>
      <c r="E292" s="2">
        <v>1017000</v>
      </c>
      <c r="F292" s="2">
        <v>303286</v>
      </c>
      <c r="G292" s="2">
        <v>29.82</v>
      </c>
    </row>
    <row r="293" spans="1:7" x14ac:dyDescent="0.25">
      <c r="A293" s="1" t="s">
        <v>109</v>
      </c>
      <c r="B293" s="1" t="s">
        <v>74</v>
      </c>
      <c r="C293" s="4" t="s">
        <v>202</v>
      </c>
      <c r="D293" s="2">
        <v>185000</v>
      </c>
      <c r="E293" s="2">
        <v>185000</v>
      </c>
      <c r="F293" s="2">
        <v>54310.25</v>
      </c>
      <c r="G293" s="2">
        <v>29.36</v>
      </c>
    </row>
    <row r="294" spans="1:7" x14ac:dyDescent="0.25">
      <c r="A294" s="1" t="s">
        <v>109</v>
      </c>
      <c r="B294" s="1" t="s">
        <v>75</v>
      </c>
      <c r="C294" s="4" t="s">
        <v>201</v>
      </c>
      <c r="D294" s="2">
        <v>85000</v>
      </c>
      <c r="E294" s="2">
        <v>85000</v>
      </c>
      <c r="F294" s="2">
        <v>27270</v>
      </c>
      <c r="G294" s="2">
        <v>32.08</v>
      </c>
    </row>
    <row r="295" spans="1:7" x14ac:dyDescent="0.25">
      <c r="A295" s="1" t="s">
        <v>109</v>
      </c>
      <c r="B295" s="1" t="s">
        <v>112</v>
      </c>
      <c r="C295" s="4" t="s">
        <v>251</v>
      </c>
      <c r="D295" s="2">
        <v>0</v>
      </c>
      <c r="E295" s="2">
        <v>2000</v>
      </c>
      <c r="F295" s="2">
        <v>668</v>
      </c>
      <c r="G295" s="2">
        <v>33.4</v>
      </c>
    </row>
    <row r="296" spans="1:7" x14ac:dyDescent="0.25">
      <c r="A296" s="1" t="s">
        <v>109</v>
      </c>
      <c r="B296" s="1" t="s">
        <v>56</v>
      </c>
      <c r="C296" s="4" t="s">
        <v>182</v>
      </c>
      <c r="D296" s="2">
        <v>8000</v>
      </c>
      <c r="E296" s="2">
        <v>8000</v>
      </c>
      <c r="F296" s="2">
        <v>5031</v>
      </c>
      <c r="G296" s="2">
        <v>62.89</v>
      </c>
    </row>
    <row r="297" spans="1:7" x14ac:dyDescent="0.25">
      <c r="A297" s="1" t="s">
        <v>109</v>
      </c>
      <c r="B297" s="1" t="s">
        <v>80</v>
      </c>
      <c r="C297" s="4" t="s">
        <v>216</v>
      </c>
      <c r="D297" s="2">
        <v>25000</v>
      </c>
      <c r="E297" s="2">
        <v>25000</v>
      </c>
      <c r="F297" s="2">
        <v>0</v>
      </c>
      <c r="G297" s="2">
        <v>0</v>
      </c>
    </row>
    <row r="298" spans="1:7" x14ac:dyDescent="0.25">
      <c r="A298" s="15" t="s">
        <v>109</v>
      </c>
      <c r="B298" s="15" t="s">
        <v>26</v>
      </c>
      <c r="C298" s="16" t="s">
        <v>252</v>
      </c>
      <c r="D298" s="8">
        <v>1326000</v>
      </c>
      <c r="E298" s="8">
        <v>1326000</v>
      </c>
      <c r="F298" s="8">
        <v>392522.25</v>
      </c>
      <c r="G298" s="8">
        <v>29.6</v>
      </c>
    </row>
    <row r="299" spans="1:7" x14ac:dyDescent="0.25">
      <c r="A299" s="1" t="s">
        <v>113</v>
      </c>
      <c r="B299" s="1" t="s">
        <v>52</v>
      </c>
      <c r="C299" s="4" t="s">
        <v>178</v>
      </c>
      <c r="D299" s="2">
        <v>0</v>
      </c>
      <c r="E299" s="2">
        <v>17074</v>
      </c>
      <c r="F299" s="2">
        <v>17074</v>
      </c>
      <c r="G299" s="2">
        <v>100</v>
      </c>
    </row>
    <row r="300" spans="1:7" x14ac:dyDescent="0.25">
      <c r="A300" s="1" t="s">
        <v>113</v>
      </c>
      <c r="B300" s="1" t="s">
        <v>53</v>
      </c>
      <c r="C300" s="4" t="s">
        <v>179</v>
      </c>
      <c r="D300" s="2">
        <v>0</v>
      </c>
      <c r="E300" s="2">
        <v>3908</v>
      </c>
      <c r="F300" s="2">
        <v>1060.5899999999999</v>
      </c>
      <c r="G300" s="2">
        <v>27.14</v>
      </c>
    </row>
    <row r="301" spans="1:7" x14ac:dyDescent="0.25">
      <c r="A301" s="1" t="s">
        <v>113</v>
      </c>
      <c r="B301" s="1" t="s">
        <v>114</v>
      </c>
      <c r="C301" s="4" t="s">
        <v>253</v>
      </c>
      <c r="D301" s="2">
        <v>0</v>
      </c>
      <c r="E301" s="2">
        <v>750</v>
      </c>
      <c r="F301" s="2">
        <v>750</v>
      </c>
      <c r="G301" s="2">
        <v>100</v>
      </c>
    </row>
    <row r="302" spans="1:7" x14ac:dyDescent="0.25">
      <c r="A302" s="1" t="s">
        <v>113</v>
      </c>
      <c r="B302" s="1" t="s">
        <v>80</v>
      </c>
      <c r="C302" s="4" t="s">
        <v>216</v>
      </c>
      <c r="D302" s="2">
        <v>0</v>
      </c>
      <c r="E302" s="2">
        <v>1340</v>
      </c>
      <c r="F302" s="2">
        <v>1340</v>
      </c>
      <c r="G302" s="2">
        <v>100</v>
      </c>
    </row>
    <row r="303" spans="1:7" x14ac:dyDescent="0.25">
      <c r="A303" s="15" t="s">
        <v>113</v>
      </c>
      <c r="B303" s="15" t="s">
        <v>26</v>
      </c>
      <c r="C303" s="16" t="s">
        <v>254</v>
      </c>
      <c r="D303" s="8">
        <v>0</v>
      </c>
      <c r="E303" s="8">
        <v>23072</v>
      </c>
      <c r="F303" s="8">
        <v>20224.59</v>
      </c>
      <c r="G303" s="8">
        <v>87.66</v>
      </c>
    </row>
    <row r="304" spans="1:7" x14ac:dyDescent="0.25">
      <c r="A304" s="1" t="s">
        <v>48</v>
      </c>
      <c r="B304" s="1" t="s">
        <v>73</v>
      </c>
      <c r="C304" s="4" t="s">
        <v>203</v>
      </c>
      <c r="D304" s="2">
        <v>2900000</v>
      </c>
      <c r="E304" s="2">
        <v>2900000</v>
      </c>
      <c r="F304" s="2">
        <v>1414729</v>
      </c>
      <c r="G304" s="2">
        <v>48.78</v>
      </c>
    </row>
    <row r="305" spans="1:7" x14ac:dyDescent="0.25">
      <c r="A305" s="1" t="s">
        <v>48</v>
      </c>
      <c r="B305" s="1" t="s">
        <v>52</v>
      </c>
      <c r="C305" s="4" t="s">
        <v>178</v>
      </c>
      <c r="D305" s="2">
        <v>50000</v>
      </c>
      <c r="E305" s="2">
        <v>50000</v>
      </c>
      <c r="F305" s="2">
        <v>7280</v>
      </c>
      <c r="G305" s="2">
        <v>14.56</v>
      </c>
    </row>
    <row r="306" spans="1:7" x14ac:dyDescent="0.25">
      <c r="A306" s="1" t="s">
        <v>48</v>
      </c>
      <c r="B306" s="1" t="s">
        <v>74</v>
      </c>
      <c r="C306" s="4" t="s">
        <v>202</v>
      </c>
      <c r="D306" s="2">
        <v>725000</v>
      </c>
      <c r="E306" s="2">
        <v>725000</v>
      </c>
      <c r="F306" s="2">
        <v>285994.01</v>
      </c>
      <c r="G306" s="2">
        <v>39.450000000000003</v>
      </c>
    </row>
    <row r="307" spans="1:7" x14ac:dyDescent="0.25">
      <c r="A307" s="1" t="s">
        <v>48</v>
      </c>
      <c r="B307" s="1" t="s">
        <v>75</v>
      </c>
      <c r="C307" s="4" t="s">
        <v>201</v>
      </c>
      <c r="D307" s="2">
        <v>261000</v>
      </c>
      <c r="E307" s="2">
        <v>261000</v>
      </c>
      <c r="F307" s="2">
        <v>123951.5</v>
      </c>
      <c r="G307" s="2">
        <v>47.49</v>
      </c>
    </row>
    <row r="308" spans="1:7" x14ac:dyDescent="0.25">
      <c r="A308" s="1" t="s">
        <v>48</v>
      </c>
      <c r="B308" s="1" t="s">
        <v>76</v>
      </c>
      <c r="C308" s="4" t="s">
        <v>204</v>
      </c>
      <c r="D308" s="2">
        <v>15000</v>
      </c>
      <c r="E308" s="2">
        <v>15000</v>
      </c>
      <c r="F308" s="2">
        <v>8789</v>
      </c>
      <c r="G308" s="2">
        <v>58.59</v>
      </c>
    </row>
    <row r="309" spans="1:7" x14ac:dyDescent="0.25">
      <c r="A309" s="1" t="s">
        <v>48</v>
      </c>
      <c r="B309" s="1" t="s">
        <v>77</v>
      </c>
      <c r="C309" s="4" t="s">
        <v>205</v>
      </c>
      <c r="D309" s="2">
        <v>30000</v>
      </c>
      <c r="E309" s="2">
        <v>30000</v>
      </c>
      <c r="F309" s="2">
        <v>3825.25</v>
      </c>
      <c r="G309" s="2">
        <v>12.75</v>
      </c>
    </row>
    <row r="310" spans="1:7" x14ac:dyDescent="0.25">
      <c r="A310" s="1" t="s">
        <v>48</v>
      </c>
      <c r="B310" s="1" t="s">
        <v>78</v>
      </c>
      <c r="C310" s="4" t="s">
        <v>213</v>
      </c>
      <c r="D310" s="2">
        <v>50000</v>
      </c>
      <c r="E310" s="2">
        <v>50000</v>
      </c>
      <c r="F310" s="2">
        <v>0</v>
      </c>
      <c r="G310" s="2">
        <v>0</v>
      </c>
    </row>
    <row r="311" spans="1:7" x14ac:dyDescent="0.25">
      <c r="A311" s="1" t="s">
        <v>48</v>
      </c>
      <c r="B311" s="1" t="s">
        <v>53</v>
      </c>
      <c r="C311" s="4" t="s">
        <v>179</v>
      </c>
      <c r="D311" s="2">
        <v>170000</v>
      </c>
      <c r="E311" s="2">
        <v>170000</v>
      </c>
      <c r="F311" s="2">
        <v>62957.88</v>
      </c>
      <c r="G311" s="2">
        <v>37.03</v>
      </c>
    </row>
    <row r="312" spans="1:7" x14ac:dyDescent="0.25">
      <c r="A312" s="1" t="s">
        <v>48</v>
      </c>
      <c r="B312" s="1" t="s">
        <v>83</v>
      </c>
      <c r="C312" s="4" t="s">
        <v>214</v>
      </c>
      <c r="D312" s="2">
        <v>10000</v>
      </c>
      <c r="E312" s="2">
        <v>10000</v>
      </c>
      <c r="F312" s="2">
        <v>7271</v>
      </c>
      <c r="G312" s="2">
        <v>72.709999999999994</v>
      </c>
    </row>
    <row r="313" spans="1:7" x14ac:dyDescent="0.25">
      <c r="A313" s="1" t="s">
        <v>48</v>
      </c>
      <c r="B313" s="1" t="s">
        <v>84</v>
      </c>
      <c r="C313" s="4" t="s">
        <v>215</v>
      </c>
      <c r="D313" s="2">
        <v>280000</v>
      </c>
      <c r="E313" s="2">
        <v>280000</v>
      </c>
      <c r="F313" s="2">
        <v>127560</v>
      </c>
      <c r="G313" s="2">
        <v>45.56</v>
      </c>
    </row>
    <row r="314" spans="1:7" x14ac:dyDescent="0.25">
      <c r="A314" s="1" t="s">
        <v>48</v>
      </c>
      <c r="B314" s="1" t="s">
        <v>66</v>
      </c>
      <c r="C314" s="4" t="s">
        <v>192</v>
      </c>
      <c r="D314" s="2">
        <v>100000</v>
      </c>
      <c r="E314" s="2">
        <v>100000</v>
      </c>
      <c r="F314" s="2">
        <v>42950</v>
      </c>
      <c r="G314" s="2">
        <v>42.95</v>
      </c>
    </row>
    <row r="315" spans="1:7" x14ac:dyDescent="0.25">
      <c r="A315" s="1" t="s">
        <v>48</v>
      </c>
      <c r="B315" s="1" t="s">
        <v>54</v>
      </c>
      <c r="C315" s="4" t="s">
        <v>223</v>
      </c>
      <c r="D315" s="2">
        <v>25000</v>
      </c>
      <c r="E315" s="2">
        <v>25000</v>
      </c>
      <c r="F315" s="2">
        <v>10352.700000000001</v>
      </c>
      <c r="G315" s="2">
        <v>41.41</v>
      </c>
    </row>
    <row r="316" spans="1:7" x14ac:dyDescent="0.25">
      <c r="A316" s="1" t="s">
        <v>48</v>
      </c>
      <c r="B316" s="1" t="s">
        <v>115</v>
      </c>
      <c r="C316" s="4" t="s">
        <v>255</v>
      </c>
      <c r="D316" s="2">
        <v>10000</v>
      </c>
      <c r="E316" s="2">
        <v>10000</v>
      </c>
      <c r="F316" s="2">
        <v>2887</v>
      </c>
      <c r="G316" s="2">
        <v>28.87</v>
      </c>
    </row>
    <row r="317" spans="1:7" x14ac:dyDescent="0.25">
      <c r="A317" s="1" t="s">
        <v>48</v>
      </c>
      <c r="B317" s="1" t="s">
        <v>71</v>
      </c>
      <c r="C317" s="4" t="s">
        <v>198</v>
      </c>
      <c r="D317" s="2">
        <v>110000</v>
      </c>
      <c r="E317" s="2">
        <v>110000</v>
      </c>
      <c r="F317" s="2">
        <v>43674.99</v>
      </c>
      <c r="G317" s="2">
        <v>39.700000000000003</v>
      </c>
    </row>
    <row r="318" spans="1:7" x14ac:dyDescent="0.25">
      <c r="A318" s="1" t="s">
        <v>48</v>
      </c>
      <c r="B318" s="1" t="s">
        <v>99</v>
      </c>
      <c r="C318" s="4" t="s">
        <v>236</v>
      </c>
      <c r="D318" s="2">
        <v>0</v>
      </c>
      <c r="E318" s="2">
        <v>80000</v>
      </c>
      <c r="F318" s="2">
        <v>36300</v>
      </c>
      <c r="G318" s="2">
        <v>45.38</v>
      </c>
    </row>
    <row r="319" spans="1:7" x14ac:dyDescent="0.25">
      <c r="A319" s="1" t="s">
        <v>48</v>
      </c>
      <c r="B319" s="1" t="s">
        <v>114</v>
      </c>
      <c r="C319" s="4" t="s">
        <v>253</v>
      </c>
      <c r="D319" s="2">
        <v>30000</v>
      </c>
      <c r="E319" s="2">
        <v>30000</v>
      </c>
      <c r="F319" s="2">
        <v>4527</v>
      </c>
      <c r="G319" s="2">
        <v>15.09</v>
      </c>
    </row>
    <row r="320" spans="1:7" x14ac:dyDescent="0.25">
      <c r="A320" s="1" t="s">
        <v>48</v>
      </c>
      <c r="B320" s="1" t="s">
        <v>56</v>
      </c>
      <c r="C320" s="4" t="s">
        <v>182</v>
      </c>
      <c r="D320" s="2">
        <v>300000</v>
      </c>
      <c r="E320" s="2">
        <v>220000</v>
      </c>
      <c r="F320" s="2">
        <v>119967.7</v>
      </c>
      <c r="G320" s="2">
        <v>54.53</v>
      </c>
    </row>
    <row r="321" spans="1:7" x14ac:dyDescent="0.25">
      <c r="A321" s="1" t="s">
        <v>48</v>
      </c>
      <c r="B321" s="1" t="s">
        <v>57</v>
      </c>
      <c r="C321" s="4" t="s">
        <v>183</v>
      </c>
      <c r="D321" s="2">
        <v>130000</v>
      </c>
      <c r="E321" s="2">
        <v>130000</v>
      </c>
      <c r="F321" s="2">
        <v>10376.790000000001</v>
      </c>
      <c r="G321" s="2">
        <v>7.98</v>
      </c>
    </row>
    <row r="322" spans="1:7" x14ac:dyDescent="0.25">
      <c r="A322" s="1" t="s">
        <v>48</v>
      </c>
      <c r="B322" s="1" t="s">
        <v>79</v>
      </c>
      <c r="C322" s="4" t="s">
        <v>208</v>
      </c>
      <c r="D322" s="2">
        <v>120000</v>
      </c>
      <c r="E322" s="2">
        <v>120000</v>
      </c>
      <c r="F322" s="2">
        <v>115744</v>
      </c>
      <c r="G322" s="2">
        <v>96.45</v>
      </c>
    </row>
    <row r="323" spans="1:7" x14ac:dyDescent="0.25">
      <c r="A323" s="1" t="s">
        <v>48</v>
      </c>
      <c r="B323" s="1" t="s">
        <v>116</v>
      </c>
      <c r="C323" s="4" t="s">
        <v>256</v>
      </c>
      <c r="D323" s="2">
        <v>2000</v>
      </c>
      <c r="E323" s="2">
        <v>2000</v>
      </c>
      <c r="F323" s="2">
        <v>0</v>
      </c>
      <c r="G323" s="2">
        <v>0</v>
      </c>
    </row>
    <row r="324" spans="1:7" x14ac:dyDescent="0.25">
      <c r="A324" s="1" t="s">
        <v>48</v>
      </c>
      <c r="B324" s="1" t="s">
        <v>80</v>
      </c>
      <c r="C324" s="4" t="s">
        <v>216</v>
      </c>
      <c r="D324" s="2">
        <v>20000</v>
      </c>
      <c r="E324" s="2">
        <v>20000</v>
      </c>
      <c r="F324" s="2">
        <v>5447.56</v>
      </c>
      <c r="G324" s="2">
        <v>27.24</v>
      </c>
    </row>
    <row r="325" spans="1:7" x14ac:dyDescent="0.25">
      <c r="A325" s="1" t="s">
        <v>48</v>
      </c>
      <c r="B325" s="1" t="s">
        <v>85</v>
      </c>
      <c r="C325" s="4" t="s">
        <v>217</v>
      </c>
      <c r="D325" s="2">
        <v>0</v>
      </c>
      <c r="E325" s="2">
        <v>0</v>
      </c>
      <c r="F325" s="2">
        <v>6000</v>
      </c>
      <c r="G325" s="2" t="s">
        <v>13</v>
      </c>
    </row>
    <row r="326" spans="1:7" x14ac:dyDescent="0.25">
      <c r="A326" s="1"/>
      <c r="B326" s="1"/>
      <c r="G326" s="21" t="s">
        <v>276</v>
      </c>
    </row>
    <row r="327" spans="1:7" x14ac:dyDescent="0.25">
      <c r="A327" s="10" t="s">
        <v>1</v>
      </c>
      <c r="B327" s="10" t="s">
        <v>2</v>
      </c>
      <c r="C327" s="11" t="s">
        <v>3</v>
      </c>
      <c r="D327" s="12" t="s">
        <v>128</v>
      </c>
      <c r="E327" s="7" t="s">
        <v>129</v>
      </c>
      <c r="F327" s="13" t="s">
        <v>172</v>
      </c>
      <c r="G327" s="7" t="s">
        <v>173</v>
      </c>
    </row>
    <row r="328" spans="1:7" x14ac:dyDescent="0.25">
      <c r="A328" s="14"/>
      <c r="B328" s="14"/>
      <c r="C328" s="11"/>
      <c r="D328" s="7" t="s">
        <v>174</v>
      </c>
      <c r="E328" s="7" t="s">
        <v>174</v>
      </c>
      <c r="F328" s="7" t="s">
        <v>174</v>
      </c>
      <c r="G328" s="7" t="s">
        <v>4</v>
      </c>
    </row>
    <row r="329" spans="1:7" x14ac:dyDescent="0.25">
      <c r="A329" s="1" t="s">
        <v>48</v>
      </c>
      <c r="B329" s="1" t="s">
        <v>117</v>
      </c>
      <c r="C329" s="4" t="s">
        <v>257</v>
      </c>
      <c r="D329" s="2">
        <v>0</v>
      </c>
      <c r="E329" s="2">
        <v>0</v>
      </c>
      <c r="F329" s="2">
        <v>65403</v>
      </c>
      <c r="G329" s="2" t="s">
        <v>13</v>
      </c>
    </row>
    <row r="330" spans="1:7" x14ac:dyDescent="0.25">
      <c r="A330" s="1" t="s">
        <v>48</v>
      </c>
      <c r="B330" s="1" t="s">
        <v>81</v>
      </c>
      <c r="C330" s="4" t="s">
        <v>210</v>
      </c>
      <c r="D330" s="2">
        <v>35000</v>
      </c>
      <c r="E330" s="2">
        <v>33000</v>
      </c>
      <c r="F330" s="2">
        <v>0</v>
      </c>
      <c r="G330" s="2">
        <v>0</v>
      </c>
    </row>
    <row r="331" spans="1:7" x14ac:dyDescent="0.25">
      <c r="A331" s="1" t="s">
        <v>48</v>
      </c>
      <c r="B331" s="1" t="s">
        <v>118</v>
      </c>
      <c r="C331" s="4" t="s">
        <v>258</v>
      </c>
      <c r="D331" s="2">
        <v>30000</v>
      </c>
      <c r="E331" s="2">
        <v>15000</v>
      </c>
      <c r="F331" s="2">
        <v>15000</v>
      </c>
      <c r="G331" s="2">
        <v>100</v>
      </c>
    </row>
    <row r="332" spans="1:7" x14ac:dyDescent="0.25">
      <c r="A332" s="1" t="s">
        <v>48</v>
      </c>
      <c r="B332" s="1" t="s">
        <v>105</v>
      </c>
      <c r="C332" s="4" t="s">
        <v>243</v>
      </c>
      <c r="D332" s="2">
        <v>15000</v>
      </c>
      <c r="E332" s="2">
        <v>15000</v>
      </c>
      <c r="F332" s="2">
        <v>12000</v>
      </c>
      <c r="G332" s="2">
        <v>80</v>
      </c>
    </row>
    <row r="333" spans="1:7" x14ac:dyDescent="0.25">
      <c r="A333" s="1" t="s">
        <v>48</v>
      </c>
      <c r="B333" s="1" t="s">
        <v>119</v>
      </c>
      <c r="C333" s="4" t="s">
        <v>259</v>
      </c>
      <c r="D333" s="2">
        <v>25000</v>
      </c>
      <c r="E333" s="2">
        <v>42000</v>
      </c>
      <c r="F333" s="2">
        <v>42000</v>
      </c>
      <c r="G333" s="2">
        <v>100</v>
      </c>
    </row>
    <row r="334" spans="1:7" x14ac:dyDescent="0.25">
      <c r="A334" s="1" t="s">
        <v>48</v>
      </c>
      <c r="B334" s="1" t="s">
        <v>96</v>
      </c>
      <c r="C334" s="4" t="s">
        <v>233</v>
      </c>
      <c r="D334" s="2">
        <v>15000</v>
      </c>
      <c r="E334" s="2">
        <v>15000</v>
      </c>
      <c r="F334" s="2">
        <v>6713</v>
      </c>
      <c r="G334" s="2">
        <v>44.75</v>
      </c>
    </row>
    <row r="335" spans="1:7" x14ac:dyDescent="0.25">
      <c r="A335" s="1" t="s">
        <v>48</v>
      </c>
      <c r="B335" s="1" t="s">
        <v>69</v>
      </c>
      <c r="C335" s="4" t="s">
        <v>196</v>
      </c>
      <c r="D335" s="2">
        <v>60000</v>
      </c>
      <c r="E335" s="2">
        <v>60000</v>
      </c>
      <c r="F335" s="2">
        <v>0</v>
      </c>
      <c r="G335" s="2">
        <v>0</v>
      </c>
    </row>
    <row r="336" spans="1:7" x14ac:dyDescent="0.25">
      <c r="A336" s="15" t="s">
        <v>48</v>
      </c>
      <c r="B336" s="15" t="s">
        <v>26</v>
      </c>
      <c r="C336" s="16" t="s">
        <v>260</v>
      </c>
      <c r="D336" s="8">
        <v>5518000</v>
      </c>
      <c r="E336" s="8">
        <v>5518000</v>
      </c>
      <c r="F336" s="8">
        <v>2581701.38</v>
      </c>
      <c r="G336" s="8">
        <v>46.79</v>
      </c>
    </row>
    <row r="337" spans="1:8" x14ac:dyDescent="0.25">
      <c r="A337" s="15" t="s">
        <v>49</v>
      </c>
      <c r="B337" s="15" t="s">
        <v>120</v>
      </c>
      <c r="C337" s="16" t="s">
        <v>261</v>
      </c>
      <c r="D337" s="8">
        <v>30000</v>
      </c>
      <c r="E337" s="8">
        <v>30000</v>
      </c>
      <c r="F337" s="8">
        <v>8818.4</v>
      </c>
      <c r="G337" s="8">
        <v>29.39</v>
      </c>
    </row>
    <row r="338" spans="1:8" ht="30" x14ac:dyDescent="0.25">
      <c r="A338" s="15" t="s">
        <v>121</v>
      </c>
      <c r="B338" s="15" t="s">
        <v>120</v>
      </c>
      <c r="C338" s="16" t="s">
        <v>262</v>
      </c>
      <c r="D338" s="8">
        <v>200000</v>
      </c>
      <c r="E338" s="8">
        <v>200000</v>
      </c>
      <c r="F338" s="8">
        <v>68420</v>
      </c>
      <c r="G338" s="8">
        <v>34.21</v>
      </c>
    </row>
    <row r="339" spans="1:8" x14ac:dyDescent="0.25">
      <c r="A339" s="1" t="s">
        <v>122</v>
      </c>
      <c r="B339" s="1" t="s">
        <v>123</v>
      </c>
      <c r="C339" s="4" t="s">
        <v>263</v>
      </c>
      <c r="D339" s="2">
        <v>0</v>
      </c>
      <c r="E339" s="2">
        <v>0</v>
      </c>
      <c r="F339" s="2">
        <v>67907.23</v>
      </c>
      <c r="G339" s="2" t="s">
        <v>13</v>
      </c>
    </row>
    <row r="340" spans="1:8" x14ac:dyDescent="0.25">
      <c r="A340" s="1" t="s">
        <v>122</v>
      </c>
      <c r="B340" s="1" t="s">
        <v>124</v>
      </c>
      <c r="C340" s="4" t="s">
        <v>264</v>
      </c>
      <c r="D340" s="2">
        <v>0</v>
      </c>
      <c r="E340" s="2">
        <v>0</v>
      </c>
      <c r="F340" s="2">
        <v>13718000</v>
      </c>
      <c r="G340" s="2" t="s">
        <v>13</v>
      </c>
    </row>
    <row r="341" spans="1:8" x14ac:dyDescent="0.25">
      <c r="A341" s="15" t="s">
        <v>122</v>
      </c>
      <c r="B341" s="15" t="s">
        <v>26</v>
      </c>
      <c r="C341" s="16" t="s">
        <v>265</v>
      </c>
      <c r="D341" s="8">
        <v>0</v>
      </c>
      <c r="E341" s="8">
        <v>0</v>
      </c>
      <c r="F341" s="8">
        <v>13785907.23</v>
      </c>
      <c r="G341" s="8" t="s">
        <v>13</v>
      </c>
    </row>
    <row r="342" spans="1:8" ht="30" x14ac:dyDescent="0.25">
      <c r="A342" s="15" t="s">
        <v>125</v>
      </c>
      <c r="B342" s="15" t="s">
        <v>96</v>
      </c>
      <c r="C342" s="16" t="s">
        <v>290</v>
      </c>
      <c r="D342" s="8">
        <v>0</v>
      </c>
      <c r="E342" s="8">
        <v>150670</v>
      </c>
      <c r="F342" s="8">
        <v>150670</v>
      </c>
      <c r="G342" s="8">
        <v>100</v>
      </c>
    </row>
    <row r="343" spans="1:8" ht="30" x14ac:dyDescent="0.25">
      <c r="A343" s="15" t="s">
        <v>126</v>
      </c>
      <c r="B343" s="15" t="s">
        <v>92</v>
      </c>
      <c r="C343" s="16" t="s">
        <v>266</v>
      </c>
      <c r="D343" s="8">
        <v>0</v>
      </c>
      <c r="E343" s="8">
        <v>0</v>
      </c>
      <c r="F343" s="8">
        <v>14497</v>
      </c>
      <c r="G343" s="8" t="s">
        <v>13</v>
      </c>
    </row>
    <row r="344" spans="1:8" ht="30" x14ac:dyDescent="0.25">
      <c r="A344" s="15" t="s">
        <v>48</v>
      </c>
      <c r="B344" s="15" t="s">
        <v>127</v>
      </c>
      <c r="C344" s="16" t="s">
        <v>267</v>
      </c>
      <c r="D344" s="8">
        <v>0</v>
      </c>
      <c r="E344" s="8">
        <v>0</v>
      </c>
      <c r="F344" s="8">
        <v>15000</v>
      </c>
      <c r="G344" s="8" t="s">
        <v>13</v>
      </c>
    </row>
    <row r="345" spans="1:8" ht="30" x14ac:dyDescent="0.25">
      <c r="A345" s="15" t="s">
        <v>49</v>
      </c>
      <c r="B345" s="15" t="s">
        <v>120</v>
      </c>
      <c r="C345" s="16" t="s">
        <v>268</v>
      </c>
      <c r="D345" s="8">
        <v>0</v>
      </c>
      <c r="E345" s="8">
        <v>0</v>
      </c>
      <c r="F345" s="8">
        <v>1078</v>
      </c>
      <c r="G345" s="8" t="s">
        <v>13</v>
      </c>
    </row>
    <row r="346" spans="1:8" ht="15.75" x14ac:dyDescent="0.25">
      <c r="A346" s="65" t="s">
        <v>269</v>
      </c>
      <c r="B346" s="65"/>
      <c r="C346" s="65"/>
      <c r="D346" s="17">
        <v>31956050</v>
      </c>
      <c r="E346" s="17">
        <v>33501788.550000001</v>
      </c>
      <c r="F346" s="17">
        <v>31977964.370000001</v>
      </c>
      <c r="G346" s="17">
        <v>95.45</v>
      </c>
    </row>
    <row r="348" spans="1:8" x14ac:dyDescent="0.25">
      <c r="A348" s="23" t="s">
        <v>281</v>
      </c>
      <c r="B348" s="23"/>
      <c r="C348" s="23"/>
      <c r="D348" s="24"/>
      <c r="H348" s="25"/>
    </row>
    <row r="349" spans="1:8" x14ac:dyDescent="0.25">
      <c r="A349" s="23" t="s">
        <v>277</v>
      </c>
      <c r="B349" s="23"/>
      <c r="C349" s="23" t="s">
        <v>282</v>
      </c>
      <c r="D349" s="24"/>
      <c r="H349" s="25"/>
    </row>
    <row r="350" spans="1:8" x14ac:dyDescent="0.25">
      <c r="A350" s="23" t="s">
        <v>278</v>
      </c>
      <c r="B350" s="23"/>
      <c r="C350" s="23" t="s">
        <v>283</v>
      </c>
      <c r="D350" s="24"/>
      <c r="H350" s="25"/>
    </row>
    <row r="351" spans="1:8" x14ac:dyDescent="0.25">
      <c r="A351" s="23"/>
      <c r="B351" s="23"/>
      <c r="C351" s="23"/>
      <c r="D351" s="24"/>
      <c r="H351" s="25"/>
    </row>
    <row r="352" spans="1:8" x14ac:dyDescent="0.25">
      <c r="A352" s="23" t="s">
        <v>292</v>
      </c>
      <c r="B352" s="23"/>
      <c r="C352" s="23"/>
      <c r="D352" s="24"/>
      <c r="H352" s="25"/>
    </row>
    <row r="353" spans="1:8" x14ac:dyDescent="0.25">
      <c r="A353" s="33" t="s">
        <v>291</v>
      </c>
      <c r="B353" s="33"/>
      <c r="C353" s="33"/>
      <c r="D353" s="34"/>
      <c r="E353" s="29"/>
      <c r="H353" s="25"/>
    </row>
    <row r="354" spans="1:8" x14ac:dyDescent="0.25">
      <c r="A354" s="33" t="s">
        <v>293</v>
      </c>
      <c r="B354" s="33"/>
      <c r="C354" s="33"/>
      <c r="D354" s="34"/>
      <c r="E354" s="29"/>
      <c r="H354" s="25"/>
    </row>
    <row r="355" spans="1:8" x14ac:dyDescent="0.25">
      <c r="C355"/>
      <c r="H355" s="25"/>
    </row>
    <row r="356" spans="1:8" x14ac:dyDescent="0.25">
      <c r="A356" s="35" t="s">
        <v>294</v>
      </c>
      <c r="B356" s="35"/>
      <c r="C356" s="35"/>
      <c r="D356" s="36"/>
      <c r="E356" s="36"/>
      <c r="F356" s="36"/>
      <c r="H356" s="25"/>
    </row>
    <row r="357" spans="1:8" x14ac:dyDescent="0.25">
      <c r="C357"/>
      <c r="H357" s="25"/>
    </row>
    <row r="358" spans="1:8" x14ac:dyDescent="0.25">
      <c r="A358" s="37" t="s">
        <v>284</v>
      </c>
      <c r="B358" s="37"/>
      <c r="C358" s="37"/>
      <c r="D358" s="38"/>
      <c r="E358" s="38" t="s">
        <v>297</v>
      </c>
      <c r="F358" s="36"/>
      <c r="H358" s="25"/>
    </row>
    <row r="359" spans="1:8" x14ac:dyDescent="0.25">
      <c r="C359"/>
      <c r="H359" s="25"/>
    </row>
    <row r="360" spans="1:8" x14ac:dyDescent="0.25">
      <c r="A360" s="23" t="s">
        <v>285</v>
      </c>
      <c r="C360"/>
      <c r="H360" s="25"/>
    </row>
    <row r="361" spans="1:8" x14ac:dyDescent="0.25">
      <c r="A361" s="23" t="s">
        <v>286</v>
      </c>
      <c r="C361"/>
      <c r="H361" s="25"/>
    </row>
    <row r="362" spans="1:8" x14ac:dyDescent="0.25">
      <c r="A362" s="23" t="s">
        <v>287</v>
      </c>
      <c r="C362"/>
      <c r="H362" s="25"/>
    </row>
    <row r="363" spans="1:8" x14ac:dyDescent="0.25">
      <c r="A363" s="23"/>
      <c r="C363"/>
      <c r="H363" s="25"/>
    </row>
    <row r="364" spans="1:8" x14ac:dyDescent="0.25">
      <c r="A364" s="23"/>
      <c r="C364"/>
      <c r="H364" s="25"/>
    </row>
    <row r="365" spans="1:8" x14ac:dyDescent="0.25">
      <c r="A365" s="23"/>
      <c r="C365"/>
      <c r="H365" s="25"/>
    </row>
    <row r="366" spans="1:8" x14ac:dyDescent="0.25">
      <c r="C366"/>
      <c r="H366" s="25"/>
    </row>
    <row r="367" spans="1:8" x14ac:dyDescent="0.25">
      <c r="A367" s="26" t="s">
        <v>288</v>
      </c>
      <c r="C367"/>
      <c r="F367" s="2" t="s">
        <v>279</v>
      </c>
      <c r="H367" s="25"/>
    </row>
    <row r="368" spans="1:8" x14ac:dyDescent="0.25">
      <c r="C368"/>
      <c r="D368" s="4"/>
      <c r="F368" s="2" t="s">
        <v>280</v>
      </c>
      <c r="H368" s="25"/>
    </row>
    <row r="369" spans="1:8" x14ac:dyDescent="0.25">
      <c r="A369" s="26" t="s">
        <v>289</v>
      </c>
      <c r="C369"/>
      <c r="H369" s="25"/>
    </row>
    <row r="370" spans="1:8" x14ac:dyDescent="0.25">
      <c r="A370" t="s">
        <v>298</v>
      </c>
      <c r="C370"/>
      <c r="H370" s="25"/>
    </row>
    <row r="371" spans="1:8" x14ac:dyDescent="0.25">
      <c r="C371"/>
      <c r="G371" s="21" t="s">
        <v>299</v>
      </c>
      <c r="H371" s="25"/>
    </row>
    <row r="372" spans="1:8" x14ac:dyDescent="0.25">
      <c r="C372"/>
      <c r="H372" s="25"/>
    </row>
    <row r="373" spans="1:8" x14ac:dyDescent="0.25">
      <c r="C373"/>
      <c r="H373" s="25"/>
    </row>
    <row r="374" spans="1:8" x14ac:dyDescent="0.25">
      <c r="C374"/>
      <c r="H374" s="25"/>
    </row>
    <row r="375" spans="1:8" x14ac:dyDescent="0.25">
      <c r="C375"/>
      <c r="H375" s="25"/>
    </row>
    <row r="376" spans="1:8" x14ac:dyDescent="0.25">
      <c r="C376"/>
      <c r="H376" s="25"/>
    </row>
  </sheetData>
  <mergeCells count="4">
    <mergeCell ref="A64:C64"/>
    <mergeCell ref="A65:G65"/>
    <mergeCell ref="A66:G66"/>
    <mergeCell ref="A346:C346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3"/>
  <sheetViews>
    <sheetView zoomScaleNormal="100" workbookViewId="0">
      <selection activeCell="F383" sqref="F383"/>
    </sheetView>
  </sheetViews>
  <sheetFormatPr defaultRowHeight="15" x14ac:dyDescent="0.25"/>
  <cols>
    <col min="1" max="1" width="6" bestFit="1" customWidth="1"/>
    <col min="2" max="2" width="5.7109375" bestFit="1" customWidth="1"/>
    <col min="3" max="3" width="34.140625" style="4" customWidth="1"/>
    <col min="4" max="6" width="15" style="2" customWidth="1"/>
    <col min="7" max="7" width="8.140625" style="2" bestFit="1" customWidth="1"/>
  </cols>
  <sheetData>
    <row r="1" spans="1:8" ht="15.75" x14ac:dyDescent="0.25">
      <c r="A1" s="9" t="s">
        <v>300</v>
      </c>
      <c r="B1" s="9"/>
      <c r="C1" s="9"/>
      <c r="D1" s="4"/>
      <c r="H1" s="2"/>
    </row>
    <row r="2" spans="1:8" x14ac:dyDescent="0.25">
      <c r="C2"/>
      <c r="D2" s="4"/>
      <c r="H2" s="2"/>
    </row>
    <row r="3" spans="1:8" x14ac:dyDescent="0.25">
      <c r="C3"/>
      <c r="D3" s="4"/>
      <c r="H3" s="2"/>
    </row>
    <row r="4" spans="1:8" ht="15.75" x14ac:dyDescent="0.25">
      <c r="C4" s="9" t="s">
        <v>301</v>
      </c>
      <c r="D4"/>
      <c r="E4"/>
      <c r="G4" s="4"/>
      <c r="H4" s="2"/>
    </row>
    <row r="5" spans="1:8" x14ac:dyDescent="0.25">
      <c r="C5"/>
      <c r="D5" s="4"/>
      <c r="H5" s="2"/>
    </row>
    <row r="6" spans="1:8" x14ac:dyDescent="0.25">
      <c r="A6" t="s">
        <v>0</v>
      </c>
      <c r="C6"/>
      <c r="D6" s="4"/>
      <c r="H6" s="2"/>
    </row>
    <row r="7" spans="1:8" x14ac:dyDescent="0.25">
      <c r="A7" t="s">
        <v>302</v>
      </c>
      <c r="C7"/>
      <c r="D7" s="4"/>
      <c r="H7" s="2"/>
    </row>
    <row r="8" spans="1:8" x14ac:dyDescent="0.25">
      <c r="A8" s="5"/>
      <c r="B8" s="5"/>
      <c r="C8" s="5"/>
      <c r="D8" s="5"/>
      <c r="E8" s="5"/>
      <c r="F8" s="5"/>
      <c r="G8" s="5"/>
    </row>
    <row r="9" spans="1:8" x14ac:dyDescent="0.25">
      <c r="A9" s="10" t="s">
        <v>1</v>
      </c>
      <c r="B9" s="10" t="s">
        <v>2</v>
      </c>
      <c r="C9" s="11" t="s">
        <v>3</v>
      </c>
      <c r="D9" s="12" t="s">
        <v>128</v>
      </c>
      <c r="E9" s="7" t="s">
        <v>129</v>
      </c>
      <c r="F9" s="13" t="s">
        <v>172</v>
      </c>
      <c r="G9" s="7" t="s">
        <v>173</v>
      </c>
    </row>
    <row r="10" spans="1:8" x14ac:dyDescent="0.25">
      <c r="A10" s="14"/>
      <c r="B10" s="14"/>
      <c r="C10" s="11"/>
      <c r="D10" s="7" t="s">
        <v>174</v>
      </c>
      <c r="E10" s="7" t="s">
        <v>174</v>
      </c>
      <c r="F10" s="7" t="s">
        <v>174</v>
      </c>
      <c r="G10" s="7" t="s">
        <v>4</v>
      </c>
    </row>
    <row r="11" spans="1:8" x14ac:dyDescent="0.25">
      <c r="A11" s="1" t="s">
        <v>5</v>
      </c>
      <c r="B11" s="1" t="s">
        <v>6</v>
      </c>
      <c r="C11" s="4" t="s">
        <v>130</v>
      </c>
      <c r="D11" s="2">
        <v>2584000</v>
      </c>
      <c r="E11" s="2">
        <v>2584000</v>
      </c>
      <c r="F11" s="2">
        <v>1960061</v>
      </c>
      <c r="G11" s="2">
        <v>75.900000000000006</v>
      </c>
    </row>
    <row r="12" spans="1:8" ht="30" x14ac:dyDescent="0.25">
      <c r="A12" s="1" t="s">
        <v>5</v>
      </c>
      <c r="B12" s="1" t="s">
        <v>7</v>
      </c>
      <c r="C12" s="4" t="s">
        <v>131</v>
      </c>
      <c r="D12" s="2">
        <v>200000</v>
      </c>
      <c r="E12" s="2">
        <v>200000</v>
      </c>
      <c r="F12" s="2">
        <v>143208.5</v>
      </c>
      <c r="G12" s="2">
        <v>71.599999999999994</v>
      </c>
    </row>
    <row r="13" spans="1:8" ht="30" x14ac:dyDescent="0.25">
      <c r="A13" s="1" t="s">
        <v>5</v>
      </c>
      <c r="B13" s="1" t="s">
        <v>8</v>
      </c>
      <c r="C13" s="4" t="s">
        <v>132</v>
      </c>
      <c r="D13" s="2">
        <v>266000</v>
      </c>
      <c r="E13" s="2">
        <v>266000</v>
      </c>
      <c r="F13" s="2">
        <v>247317</v>
      </c>
      <c r="G13" s="2">
        <v>93</v>
      </c>
    </row>
    <row r="14" spans="1:8" x14ac:dyDescent="0.25">
      <c r="A14" s="1" t="s">
        <v>5</v>
      </c>
      <c r="B14" s="1" t="s">
        <v>9</v>
      </c>
      <c r="C14" s="4" t="s">
        <v>133</v>
      </c>
      <c r="D14" s="2">
        <v>2450000</v>
      </c>
      <c r="E14" s="2">
        <v>2450000</v>
      </c>
      <c r="F14" s="2">
        <v>2422822</v>
      </c>
      <c r="G14" s="2">
        <v>98.9</v>
      </c>
    </row>
    <row r="15" spans="1:8" ht="30" x14ac:dyDescent="0.25">
      <c r="A15" s="1" t="s">
        <v>5</v>
      </c>
      <c r="B15" s="1" t="s">
        <v>10</v>
      </c>
      <c r="C15" s="4" t="s">
        <v>134</v>
      </c>
      <c r="D15" s="2">
        <v>0</v>
      </c>
      <c r="E15" s="2">
        <v>150670</v>
      </c>
      <c r="F15" s="2">
        <v>150670</v>
      </c>
      <c r="G15" s="2">
        <v>100</v>
      </c>
    </row>
    <row r="16" spans="1:8" x14ac:dyDescent="0.25">
      <c r="A16" s="1" t="s">
        <v>5</v>
      </c>
      <c r="B16" s="1" t="s">
        <v>11</v>
      </c>
      <c r="C16" s="4" t="s">
        <v>135</v>
      </c>
      <c r="D16" s="2">
        <v>5225000</v>
      </c>
      <c r="E16" s="2">
        <v>5225000</v>
      </c>
      <c r="F16" s="2">
        <v>4569209</v>
      </c>
      <c r="G16" s="2">
        <v>87.4</v>
      </c>
    </row>
    <row r="17" spans="1:7" x14ac:dyDescent="0.25">
      <c r="A17" s="1" t="s">
        <v>5</v>
      </c>
      <c r="B17" s="1" t="s">
        <v>12</v>
      </c>
      <c r="C17" s="4" t="s">
        <v>136</v>
      </c>
      <c r="D17" s="2">
        <v>0</v>
      </c>
      <c r="E17" s="2">
        <v>0</v>
      </c>
      <c r="F17" s="2">
        <v>39550</v>
      </c>
      <c r="G17" s="2" t="s">
        <v>13</v>
      </c>
    </row>
    <row r="18" spans="1:7" x14ac:dyDescent="0.25">
      <c r="A18" s="1" t="s">
        <v>5</v>
      </c>
      <c r="B18" s="1" t="s">
        <v>14</v>
      </c>
      <c r="C18" s="4" t="s">
        <v>137</v>
      </c>
      <c r="D18" s="2">
        <v>29000</v>
      </c>
      <c r="E18" s="2">
        <v>29000</v>
      </c>
      <c r="F18" s="2">
        <v>32266</v>
      </c>
      <c r="G18" s="2">
        <v>111.3</v>
      </c>
    </row>
    <row r="19" spans="1:7" ht="30" x14ac:dyDescent="0.25">
      <c r="A19" s="1" t="s">
        <v>5</v>
      </c>
      <c r="B19" s="1" t="s">
        <v>15</v>
      </c>
      <c r="C19" s="4" t="s">
        <v>138</v>
      </c>
      <c r="D19" s="2">
        <v>100000</v>
      </c>
      <c r="E19" s="2">
        <v>100000</v>
      </c>
      <c r="F19" s="2">
        <v>75412.11</v>
      </c>
      <c r="G19" s="2">
        <v>75.400000000000006</v>
      </c>
    </row>
    <row r="20" spans="1:7" x14ac:dyDescent="0.25">
      <c r="A20" s="1" t="s">
        <v>5</v>
      </c>
      <c r="B20" s="1" t="s">
        <v>16</v>
      </c>
      <c r="C20" s="4" t="s">
        <v>139</v>
      </c>
      <c r="D20" s="2">
        <v>20000</v>
      </c>
      <c r="E20" s="2">
        <v>20000</v>
      </c>
      <c r="F20" s="2">
        <v>16890</v>
      </c>
      <c r="G20" s="2">
        <v>84.5</v>
      </c>
    </row>
    <row r="21" spans="1:7" x14ac:dyDescent="0.25">
      <c r="A21" s="1" t="s">
        <v>5</v>
      </c>
      <c r="B21" s="1" t="s">
        <v>17</v>
      </c>
      <c r="C21" s="4" t="s">
        <v>140</v>
      </c>
      <c r="D21" s="2">
        <v>1500000</v>
      </c>
      <c r="E21" s="2">
        <v>1500000</v>
      </c>
      <c r="F21" s="2">
        <v>1314938</v>
      </c>
      <c r="G21" s="2">
        <v>87.7</v>
      </c>
    </row>
    <row r="22" spans="1:7" x14ac:dyDescent="0.25">
      <c r="A22" s="1" t="s">
        <v>5</v>
      </c>
      <c r="B22" s="1" t="s">
        <v>18</v>
      </c>
      <c r="C22" s="4" t="s">
        <v>141</v>
      </c>
      <c r="D22" s="2">
        <v>12000</v>
      </c>
      <c r="E22" s="2">
        <v>12000</v>
      </c>
      <c r="F22" s="2">
        <v>15000</v>
      </c>
      <c r="G22" s="2">
        <v>125</v>
      </c>
    </row>
    <row r="23" spans="1:7" x14ac:dyDescent="0.25">
      <c r="A23" s="27" t="s">
        <v>5</v>
      </c>
      <c r="B23" s="27" t="s">
        <v>19</v>
      </c>
      <c r="C23" s="28" t="s">
        <v>142</v>
      </c>
      <c r="D23" s="29">
        <v>0</v>
      </c>
      <c r="E23" s="29">
        <v>20224.59</v>
      </c>
      <c r="F23" s="29">
        <v>20224.59</v>
      </c>
      <c r="G23" s="29">
        <v>100</v>
      </c>
    </row>
    <row r="24" spans="1:7" ht="14.45" customHeight="1" x14ac:dyDescent="0.25">
      <c r="A24" s="27" t="s">
        <v>5</v>
      </c>
      <c r="B24" s="27" t="s">
        <v>20</v>
      </c>
      <c r="C24" s="28" t="s">
        <v>143</v>
      </c>
      <c r="D24" s="29">
        <v>370000</v>
      </c>
      <c r="E24" s="29">
        <v>370000</v>
      </c>
      <c r="F24" s="29">
        <v>288711</v>
      </c>
      <c r="G24" s="29">
        <v>78</v>
      </c>
    </row>
    <row r="25" spans="1:7" x14ac:dyDescent="0.25">
      <c r="A25" s="27" t="s">
        <v>5</v>
      </c>
      <c r="B25" s="27" t="s">
        <v>21</v>
      </c>
      <c r="C25" s="28" t="s">
        <v>144</v>
      </c>
      <c r="D25" s="29">
        <v>0</v>
      </c>
      <c r="E25" s="29">
        <v>1207732</v>
      </c>
      <c r="F25" s="29">
        <v>1264682</v>
      </c>
      <c r="G25" s="29">
        <v>104.7</v>
      </c>
    </row>
    <row r="26" spans="1:7" x14ac:dyDescent="0.25">
      <c r="A26" s="27" t="s">
        <v>5</v>
      </c>
      <c r="B26" s="27" t="s">
        <v>22</v>
      </c>
      <c r="C26" s="28" t="s">
        <v>145</v>
      </c>
      <c r="D26" s="29">
        <v>0</v>
      </c>
      <c r="E26" s="29">
        <v>1076974.1599999999</v>
      </c>
      <c r="F26" s="29">
        <v>1076974.1599999999</v>
      </c>
      <c r="G26" s="29">
        <v>100</v>
      </c>
    </row>
    <row r="27" spans="1:7" x14ac:dyDescent="0.25">
      <c r="A27" s="27" t="s">
        <v>5</v>
      </c>
      <c r="B27" s="27" t="s">
        <v>23</v>
      </c>
      <c r="C27" s="28" t="s">
        <v>146</v>
      </c>
      <c r="D27" s="29">
        <v>0</v>
      </c>
      <c r="E27" s="29">
        <v>0</v>
      </c>
      <c r="F27" s="29">
        <v>19235907.23</v>
      </c>
      <c r="G27" s="29" t="s">
        <v>13</v>
      </c>
    </row>
    <row r="28" spans="1:7" x14ac:dyDescent="0.25">
      <c r="A28" s="27" t="s">
        <v>5</v>
      </c>
      <c r="B28" s="27" t="s">
        <v>24</v>
      </c>
      <c r="C28" s="28" t="s">
        <v>147</v>
      </c>
      <c r="D28" s="29">
        <v>0</v>
      </c>
      <c r="E28" s="29">
        <v>611529</v>
      </c>
      <c r="F28" s="29">
        <v>611529</v>
      </c>
      <c r="G28" s="29">
        <v>100</v>
      </c>
    </row>
    <row r="29" spans="1:7" x14ac:dyDescent="0.25">
      <c r="A29" s="27" t="s">
        <v>5</v>
      </c>
      <c r="B29" s="27" t="s">
        <v>25</v>
      </c>
      <c r="C29" s="28" t="s">
        <v>148</v>
      </c>
      <c r="D29" s="29">
        <v>0</v>
      </c>
      <c r="E29" s="29">
        <v>135000</v>
      </c>
      <c r="F29" s="29">
        <v>135000</v>
      </c>
      <c r="G29" s="29">
        <v>100</v>
      </c>
    </row>
    <row r="30" spans="1:7" ht="30" x14ac:dyDescent="0.25">
      <c r="A30" s="15" t="s">
        <v>27</v>
      </c>
      <c r="B30" s="15" t="s">
        <v>28</v>
      </c>
      <c r="C30" s="16" t="s">
        <v>149</v>
      </c>
      <c r="D30" s="8">
        <v>9500000</v>
      </c>
      <c r="E30" s="8">
        <v>9500000</v>
      </c>
      <c r="F30" s="8">
        <v>7350488</v>
      </c>
      <c r="G30" s="8">
        <v>77.400000000000006</v>
      </c>
    </row>
    <row r="31" spans="1:7" ht="30" x14ac:dyDescent="0.25">
      <c r="A31" s="15" t="s">
        <v>29</v>
      </c>
      <c r="B31" s="15" t="s">
        <v>30</v>
      </c>
      <c r="C31" s="16" t="s">
        <v>150</v>
      </c>
      <c r="D31" s="8">
        <v>7000</v>
      </c>
      <c r="E31" s="8">
        <v>7000</v>
      </c>
      <c r="F31" s="8">
        <v>3908</v>
      </c>
      <c r="G31" s="8">
        <v>55.8</v>
      </c>
    </row>
    <row r="32" spans="1:7" x14ac:dyDescent="0.25">
      <c r="A32" s="27" t="s">
        <v>31</v>
      </c>
      <c r="B32" s="27" t="s">
        <v>30</v>
      </c>
      <c r="C32" s="28" t="s">
        <v>151</v>
      </c>
      <c r="D32" s="29">
        <v>160000</v>
      </c>
      <c r="E32" s="29">
        <v>160000</v>
      </c>
      <c r="F32" s="29">
        <v>36700</v>
      </c>
      <c r="G32" s="29">
        <v>22.9</v>
      </c>
    </row>
    <row r="33" spans="1:7" x14ac:dyDescent="0.25">
      <c r="A33" s="27" t="s">
        <v>31</v>
      </c>
      <c r="B33" s="27" t="s">
        <v>32</v>
      </c>
      <c r="C33" s="28" t="s">
        <v>152</v>
      </c>
      <c r="D33" s="29">
        <v>15000</v>
      </c>
      <c r="E33" s="29">
        <v>15000</v>
      </c>
      <c r="F33" s="29">
        <v>0</v>
      </c>
      <c r="G33" s="29">
        <v>0</v>
      </c>
    </row>
    <row r="34" spans="1:7" x14ac:dyDescent="0.25">
      <c r="A34" s="27" t="s">
        <v>31</v>
      </c>
      <c r="B34" s="27" t="s">
        <v>33</v>
      </c>
      <c r="C34" s="28" t="s">
        <v>153</v>
      </c>
      <c r="D34" s="29">
        <v>82000</v>
      </c>
      <c r="E34" s="29">
        <v>82000</v>
      </c>
      <c r="F34" s="29">
        <v>70200</v>
      </c>
      <c r="G34" s="29">
        <v>85.6</v>
      </c>
    </row>
    <row r="35" spans="1:7" ht="30" x14ac:dyDescent="0.25">
      <c r="A35" s="27" t="s">
        <v>303</v>
      </c>
      <c r="B35" s="27" t="s">
        <v>304</v>
      </c>
      <c r="C35" s="28" t="s">
        <v>305</v>
      </c>
      <c r="D35" s="29">
        <v>0</v>
      </c>
      <c r="E35" s="29">
        <v>0</v>
      </c>
      <c r="F35" s="29">
        <v>23636.35</v>
      </c>
      <c r="G35" s="29"/>
    </row>
    <row r="36" spans="1:7" ht="14.45" customHeight="1" x14ac:dyDescent="0.25">
      <c r="A36" s="15" t="s">
        <v>31</v>
      </c>
      <c r="B36" s="15" t="s">
        <v>26</v>
      </c>
      <c r="C36" s="16" t="s">
        <v>154</v>
      </c>
      <c r="D36" s="8">
        <v>257000</v>
      </c>
      <c r="E36" s="8">
        <v>257000</v>
      </c>
      <c r="F36" s="8">
        <v>130536.35</v>
      </c>
      <c r="G36" s="8">
        <v>50.8</v>
      </c>
    </row>
    <row r="37" spans="1:7" ht="30.6" customHeight="1" x14ac:dyDescent="0.25">
      <c r="A37" s="15" t="s">
        <v>306</v>
      </c>
      <c r="B37" s="15" t="s">
        <v>304</v>
      </c>
      <c r="C37" s="16" t="s">
        <v>309</v>
      </c>
      <c r="D37" s="8">
        <v>0</v>
      </c>
      <c r="E37" s="8">
        <v>0</v>
      </c>
      <c r="F37" s="8">
        <v>4953.67</v>
      </c>
      <c r="G37" s="8"/>
    </row>
    <row r="38" spans="1:7" ht="30" x14ac:dyDescent="0.25">
      <c r="A38" s="15" t="s">
        <v>34</v>
      </c>
      <c r="B38" s="15" t="s">
        <v>35</v>
      </c>
      <c r="C38" s="16" t="s">
        <v>156</v>
      </c>
      <c r="D38" s="8">
        <v>0</v>
      </c>
      <c r="E38" s="8">
        <v>0</v>
      </c>
      <c r="F38" s="8">
        <v>620</v>
      </c>
      <c r="G38" s="8" t="s">
        <v>13</v>
      </c>
    </row>
    <row r="39" spans="1:7" x14ac:dyDescent="0.25">
      <c r="A39" s="27" t="s">
        <v>36</v>
      </c>
      <c r="B39" s="27" t="s">
        <v>30</v>
      </c>
      <c r="C39" s="28" t="s">
        <v>151</v>
      </c>
      <c r="D39" s="29">
        <v>900000</v>
      </c>
      <c r="E39" s="29">
        <v>900000</v>
      </c>
      <c r="F39" s="29">
        <v>0</v>
      </c>
      <c r="G39" s="29">
        <v>0</v>
      </c>
    </row>
    <row r="40" spans="1:7" x14ac:dyDescent="0.25">
      <c r="A40" s="27" t="s">
        <v>36</v>
      </c>
      <c r="B40" s="27" t="s">
        <v>33</v>
      </c>
      <c r="C40" s="28" t="s">
        <v>153</v>
      </c>
      <c r="D40" s="29">
        <v>1200000</v>
      </c>
      <c r="E40" s="29">
        <v>1200000</v>
      </c>
      <c r="F40" s="29">
        <v>1744176.4</v>
      </c>
      <c r="G40" s="29">
        <v>145.30000000000001</v>
      </c>
    </row>
    <row r="41" spans="1:7" ht="30" x14ac:dyDescent="0.25">
      <c r="A41" s="27" t="s">
        <v>307</v>
      </c>
      <c r="B41" s="27" t="s">
        <v>304</v>
      </c>
      <c r="C41" s="28" t="s">
        <v>305</v>
      </c>
      <c r="D41" s="29">
        <v>0</v>
      </c>
      <c r="E41" s="29">
        <v>0</v>
      </c>
      <c r="F41" s="29">
        <v>36500.720000000001</v>
      </c>
      <c r="G41" s="29"/>
    </row>
    <row r="42" spans="1:7" x14ac:dyDescent="0.25">
      <c r="A42" s="27" t="s">
        <v>36</v>
      </c>
      <c r="B42" s="27" t="s">
        <v>37</v>
      </c>
      <c r="C42" s="28" t="s">
        <v>310</v>
      </c>
      <c r="D42" s="29">
        <v>0</v>
      </c>
      <c r="E42" s="29">
        <v>0</v>
      </c>
      <c r="F42" s="29">
        <v>20000</v>
      </c>
      <c r="G42" s="29" t="s">
        <v>13</v>
      </c>
    </row>
    <row r="43" spans="1:7" ht="14.45" customHeight="1" x14ac:dyDescent="0.25">
      <c r="A43" s="15" t="s">
        <v>36</v>
      </c>
      <c r="B43" s="15" t="s">
        <v>26</v>
      </c>
      <c r="C43" s="16" t="s">
        <v>160</v>
      </c>
      <c r="D43" s="8">
        <v>2100000</v>
      </c>
      <c r="E43" s="8">
        <v>2100000</v>
      </c>
      <c r="F43" s="8">
        <v>1800677.12</v>
      </c>
      <c r="G43" s="8">
        <v>85.7</v>
      </c>
    </row>
    <row r="44" spans="1:7" ht="28.9" customHeight="1" x14ac:dyDescent="0.25">
      <c r="A44" s="15"/>
      <c r="B44" s="15"/>
      <c r="C44" s="16"/>
      <c r="D44" s="8"/>
      <c r="E44" s="8"/>
      <c r="F44" s="8"/>
      <c r="G44" s="19" t="s">
        <v>270</v>
      </c>
    </row>
    <row r="45" spans="1:7" ht="14.45" customHeight="1" x14ac:dyDescent="0.25">
      <c r="A45" s="10" t="s">
        <v>1</v>
      </c>
      <c r="B45" s="10" t="s">
        <v>2</v>
      </c>
      <c r="C45" s="11" t="s">
        <v>3</v>
      </c>
      <c r="D45" s="12" t="s">
        <v>128</v>
      </c>
      <c r="E45" s="7" t="s">
        <v>129</v>
      </c>
      <c r="F45" s="13" t="s">
        <v>172</v>
      </c>
      <c r="G45" s="7" t="s">
        <v>173</v>
      </c>
    </row>
    <row r="46" spans="1:7" ht="14.45" customHeight="1" x14ac:dyDescent="0.25">
      <c r="A46" s="14"/>
      <c r="B46" s="14"/>
      <c r="C46" s="11"/>
      <c r="D46" s="7" t="s">
        <v>174</v>
      </c>
      <c r="E46" s="7" t="s">
        <v>174</v>
      </c>
      <c r="F46" s="7" t="s">
        <v>174</v>
      </c>
      <c r="G46" s="7" t="s">
        <v>4</v>
      </c>
    </row>
    <row r="47" spans="1:7" ht="14.45" customHeight="1" x14ac:dyDescent="0.25">
      <c r="A47" s="44">
        <v>3631</v>
      </c>
      <c r="B47" s="44">
        <v>2324</v>
      </c>
      <c r="C47" s="16" t="s">
        <v>308</v>
      </c>
      <c r="D47" s="8">
        <v>0</v>
      </c>
      <c r="E47" s="8">
        <v>0</v>
      </c>
      <c r="F47" s="8">
        <v>383</v>
      </c>
      <c r="G47" s="8"/>
    </row>
    <row r="48" spans="1:7" ht="30" x14ac:dyDescent="0.25">
      <c r="A48" s="15" t="s">
        <v>38</v>
      </c>
      <c r="B48" s="15" t="s">
        <v>39</v>
      </c>
      <c r="C48" s="16" t="s">
        <v>161</v>
      </c>
      <c r="D48" s="8">
        <v>7000</v>
      </c>
      <c r="E48" s="8">
        <v>7000</v>
      </c>
      <c r="F48" s="8">
        <v>10600</v>
      </c>
      <c r="G48" s="8">
        <v>151.4</v>
      </c>
    </row>
    <row r="49" spans="1:7" x14ac:dyDescent="0.25">
      <c r="A49" s="1" t="s">
        <v>40</v>
      </c>
      <c r="B49" s="1" t="s">
        <v>30</v>
      </c>
      <c r="C49" s="4" t="s">
        <v>151</v>
      </c>
      <c r="D49" s="2">
        <v>10000</v>
      </c>
      <c r="E49" s="2">
        <v>10000</v>
      </c>
      <c r="F49" s="2">
        <v>0</v>
      </c>
      <c r="G49" s="2">
        <v>0</v>
      </c>
    </row>
    <row r="50" spans="1:7" x14ac:dyDescent="0.25">
      <c r="A50" s="1" t="s">
        <v>40</v>
      </c>
      <c r="B50" s="1" t="s">
        <v>27</v>
      </c>
      <c r="C50" s="4" t="s">
        <v>162</v>
      </c>
      <c r="D50" s="2">
        <v>3000</v>
      </c>
      <c r="E50" s="2">
        <v>3000</v>
      </c>
      <c r="F50" s="2">
        <v>9663</v>
      </c>
      <c r="G50" s="2">
        <v>322.10000000000002</v>
      </c>
    </row>
    <row r="51" spans="1:7" x14ac:dyDescent="0.25">
      <c r="A51" s="1" t="s">
        <v>40</v>
      </c>
      <c r="B51" s="1" t="s">
        <v>41</v>
      </c>
      <c r="C51" s="4" t="s">
        <v>163</v>
      </c>
      <c r="D51" s="2">
        <v>15000</v>
      </c>
      <c r="E51" s="2">
        <v>15000</v>
      </c>
      <c r="F51" s="2">
        <v>22273</v>
      </c>
      <c r="G51" s="2">
        <v>148.5</v>
      </c>
    </row>
    <row r="52" spans="1:7" ht="30" x14ac:dyDescent="0.25">
      <c r="A52" s="1" t="s">
        <v>311</v>
      </c>
      <c r="B52" s="1" t="s">
        <v>304</v>
      </c>
      <c r="C52" s="4" t="s">
        <v>305</v>
      </c>
      <c r="D52" s="2">
        <v>0</v>
      </c>
      <c r="E52" s="2">
        <v>0</v>
      </c>
      <c r="F52" s="2">
        <v>417</v>
      </c>
    </row>
    <row r="53" spans="1:7" x14ac:dyDescent="0.25">
      <c r="A53" s="1" t="s">
        <v>40</v>
      </c>
      <c r="B53" s="1" t="s">
        <v>42</v>
      </c>
      <c r="C53" s="4" t="s">
        <v>164</v>
      </c>
      <c r="D53" s="2">
        <v>100000</v>
      </c>
      <c r="E53" s="2">
        <v>100000</v>
      </c>
      <c r="F53" s="2">
        <v>83915</v>
      </c>
      <c r="G53" s="2">
        <v>83.9</v>
      </c>
    </row>
    <row r="54" spans="1:7" ht="15.6" customHeight="1" x14ac:dyDescent="0.25">
      <c r="A54" s="15" t="s">
        <v>40</v>
      </c>
      <c r="B54" s="15" t="s">
        <v>26</v>
      </c>
      <c r="C54" s="16" t="s">
        <v>165</v>
      </c>
      <c r="D54" s="8">
        <v>128000</v>
      </c>
      <c r="E54" s="8">
        <v>128000</v>
      </c>
      <c r="F54" s="8">
        <v>116268</v>
      </c>
      <c r="G54" s="8">
        <v>90.8</v>
      </c>
    </row>
    <row r="55" spans="1:7" x14ac:dyDescent="0.25">
      <c r="A55" s="27" t="s">
        <v>43</v>
      </c>
      <c r="B55" s="27" t="s">
        <v>30</v>
      </c>
      <c r="C55" s="28" t="s">
        <v>151</v>
      </c>
      <c r="D55" s="29">
        <v>420000</v>
      </c>
      <c r="E55" s="29">
        <v>420000</v>
      </c>
      <c r="F55" s="29">
        <v>417795</v>
      </c>
      <c r="G55" s="29">
        <v>99.5</v>
      </c>
    </row>
    <row r="56" spans="1:7" x14ac:dyDescent="0.25">
      <c r="A56" s="27" t="s">
        <v>43</v>
      </c>
      <c r="B56" s="27" t="s">
        <v>32</v>
      </c>
      <c r="C56" s="28" t="s">
        <v>152</v>
      </c>
      <c r="D56" s="29">
        <v>10000</v>
      </c>
      <c r="E56" s="29">
        <v>10000</v>
      </c>
      <c r="F56" s="29">
        <v>10730</v>
      </c>
      <c r="G56" s="29">
        <v>107.3</v>
      </c>
    </row>
    <row r="57" spans="1:7" x14ac:dyDescent="0.25">
      <c r="A57" s="27" t="s">
        <v>43</v>
      </c>
      <c r="B57" s="27" t="s">
        <v>35</v>
      </c>
      <c r="C57" s="28" t="s">
        <v>155</v>
      </c>
      <c r="D57" s="29">
        <v>0</v>
      </c>
      <c r="E57" s="29">
        <v>0</v>
      </c>
      <c r="F57" s="29">
        <v>17305</v>
      </c>
      <c r="G57" s="29" t="s">
        <v>13</v>
      </c>
    </row>
    <row r="58" spans="1:7" ht="28.9" customHeight="1" x14ac:dyDescent="0.25">
      <c r="A58" s="15" t="s">
        <v>43</v>
      </c>
      <c r="B58" s="15" t="s">
        <v>26</v>
      </c>
      <c r="C58" s="16" t="s">
        <v>166</v>
      </c>
      <c r="D58" s="8">
        <v>430000</v>
      </c>
      <c r="E58" s="8">
        <v>430000</v>
      </c>
      <c r="F58" s="8">
        <v>445830</v>
      </c>
      <c r="G58" s="8">
        <v>103.7</v>
      </c>
    </row>
    <row r="59" spans="1:7" ht="30" x14ac:dyDescent="0.25">
      <c r="A59" s="15" t="s">
        <v>44</v>
      </c>
      <c r="B59" s="15" t="s">
        <v>30</v>
      </c>
      <c r="C59" s="16" t="s">
        <v>167</v>
      </c>
      <c r="D59" s="8">
        <v>25000</v>
      </c>
      <c r="E59" s="8">
        <v>25000</v>
      </c>
      <c r="F59" s="8">
        <v>0</v>
      </c>
      <c r="G59" s="8">
        <v>0</v>
      </c>
    </row>
    <row r="60" spans="1:7" ht="24.75" x14ac:dyDescent="0.25">
      <c r="A60" s="15" t="s">
        <v>312</v>
      </c>
      <c r="B60" s="15" t="s">
        <v>304</v>
      </c>
      <c r="C60" s="45" t="s">
        <v>313</v>
      </c>
      <c r="D60" s="8">
        <v>0</v>
      </c>
      <c r="E60" s="8">
        <v>0</v>
      </c>
      <c r="F60" s="8">
        <v>794.54</v>
      </c>
      <c r="G60" s="8"/>
    </row>
    <row r="61" spans="1:7" ht="30" x14ac:dyDescent="0.25">
      <c r="A61" s="15" t="s">
        <v>45</v>
      </c>
      <c r="B61" s="15" t="s">
        <v>30</v>
      </c>
      <c r="C61" s="16" t="s">
        <v>168</v>
      </c>
      <c r="D61" s="8">
        <v>15000</v>
      </c>
      <c r="E61" s="8">
        <v>15000</v>
      </c>
      <c r="F61" s="8">
        <v>15428</v>
      </c>
      <c r="G61" s="8">
        <v>102.9</v>
      </c>
    </row>
    <row r="62" spans="1:7" ht="30" x14ac:dyDescent="0.25">
      <c r="A62" s="15" t="s">
        <v>46</v>
      </c>
      <c r="B62" s="15" t="s">
        <v>47</v>
      </c>
      <c r="C62" s="16" t="s">
        <v>169</v>
      </c>
      <c r="D62" s="8">
        <v>0</v>
      </c>
      <c r="E62" s="8">
        <v>0</v>
      </c>
      <c r="F62" s="8">
        <v>3000</v>
      </c>
      <c r="G62" s="8" t="s">
        <v>13</v>
      </c>
    </row>
    <row r="63" spans="1:7" x14ac:dyDescent="0.25">
      <c r="A63" s="15" t="s">
        <v>314</v>
      </c>
      <c r="B63" s="15" t="s">
        <v>304</v>
      </c>
      <c r="C63" s="45" t="s">
        <v>315</v>
      </c>
      <c r="D63" s="8">
        <v>0</v>
      </c>
      <c r="E63" s="8">
        <v>0</v>
      </c>
      <c r="F63" s="8">
        <v>2595</v>
      </c>
      <c r="G63" s="8"/>
    </row>
    <row r="64" spans="1:7" x14ac:dyDescent="0.25">
      <c r="A64" s="46" t="s">
        <v>48</v>
      </c>
      <c r="B64" s="46" t="s">
        <v>30</v>
      </c>
      <c r="C64" s="47" t="s">
        <v>151</v>
      </c>
      <c r="D64" s="48">
        <v>2000</v>
      </c>
      <c r="E64" s="48">
        <v>2000</v>
      </c>
      <c r="F64" s="48">
        <v>1165</v>
      </c>
      <c r="G64" s="48">
        <v>58.3</v>
      </c>
    </row>
    <row r="65" spans="1:7" ht="14.45" customHeight="1" x14ac:dyDescent="0.25">
      <c r="A65" s="46" t="s">
        <v>316</v>
      </c>
      <c r="B65" s="46" t="s">
        <v>304</v>
      </c>
      <c r="C65" s="47" t="s">
        <v>305</v>
      </c>
      <c r="D65" s="48">
        <v>0</v>
      </c>
      <c r="E65" s="48">
        <v>0</v>
      </c>
      <c r="F65" s="48">
        <v>24627.02</v>
      </c>
      <c r="G65" s="48"/>
    </row>
    <row r="66" spans="1:7" x14ac:dyDescent="0.25">
      <c r="A66" s="15" t="s">
        <v>316</v>
      </c>
      <c r="B66" s="15"/>
      <c r="C66" s="16" t="s">
        <v>260</v>
      </c>
      <c r="D66" s="8">
        <v>2000</v>
      </c>
      <c r="E66" s="8">
        <v>2000</v>
      </c>
      <c r="F66" s="8">
        <v>25792.02</v>
      </c>
      <c r="G66" s="8"/>
    </row>
    <row r="67" spans="1:7" ht="30" x14ac:dyDescent="0.25">
      <c r="A67" s="15" t="s">
        <v>49</v>
      </c>
      <c r="B67" s="15" t="s">
        <v>50</v>
      </c>
      <c r="C67" s="16" t="s">
        <v>171</v>
      </c>
      <c r="D67" s="8">
        <v>15000</v>
      </c>
      <c r="E67" s="8">
        <v>15000</v>
      </c>
      <c r="F67" s="8">
        <v>5513.64</v>
      </c>
      <c r="G67" s="8">
        <v>36.799999999999997</v>
      </c>
    </row>
    <row r="69" spans="1:7" ht="15.75" x14ac:dyDescent="0.25">
      <c r="A69" s="65" t="s">
        <v>175</v>
      </c>
      <c r="B69" s="65"/>
      <c r="C69" s="65"/>
      <c r="D69" s="17">
        <v>25242000</v>
      </c>
      <c r="E69" s="17">
        <f>E11+E12+E13+E14+E15+E16+E17+E18+E19+E20+E21+E22+E23+E24+E25+E26+E27+E28+E29+E30+E31+E36+E37+E38+E43+E47+E48+E54+E58+E59+E60+E61+E62+E63+E66+E67</f>
        <v>28444129.75</v>
      </c>
      <c r="F69" s="17">
        <f>F11+F12+F13+F14+F16+F17+F18+F19+F20+F21+F22+F23+F24+F25+F26+F27+F28+F29+F30+F31+F36+F37+F38+F43+F47+F48+F54+F58+F59+F60+F61+F62+F63+F66+F67+F15</f>
        <v>43537758.930000007</v>
      </c>
      <c r="G69" s="17">
        <v>153.1</v>
      </c>
    </row>
    <row r="70" spans="1:7" x14ac:dyDescent="0.25">
      <c r="A70" s="66"/>
      <c r="B70" s="66"/>
      <c r="C70" s="66"/>
      <c r="D70" s="66"/>
      <c r="E70" s="66"/>
      <c r="F70" s="66"/>
      <c r="G70" s="66"/>
    </row>
    <row r="71" spans="1:7" x14ac:dyDescent="0.25">
      <c r="A71" s="66"/>
      <c r="B71" s="66"/>
      <c r="C71" s="66"/>
      <c r="D71" s="66"/>
      <c r="E71" s="66"/>
      <c r="F71" s="66"/>
      <c r="G71" s="66"/>
    </row>
    <row r="72" spans="1:7" x14ac:dyDescent="0.25">
      <c r="A72" s="39"/>
      <c r="B72" s="39"/>
      <c r="C72" s="39"/>
      <c r="D72" s="39"/>
      <c r="E72" s="39"/>
      <c r="F72" s="39"/>
      <c r="G72" s="39"/>
    </row>
    <row r="73" spans="1:7" x14ac:dyDescent="0.25">
      <c r="A73" s="39"/>
      <c r="B73" s="39"/>
      <c r="C73" s="39"/>
      <c r="D73" s="39"/>
      <c r="E73" s="39"/>
      <c r="F73" s="39"/>
      <c r="G73" s="39"/>
    </row>
    <row r="74" spans="1:7" x14ac:dyDescent="0.25">
      <c r="A74" s="39"/>
      <c r="B74" s="39"/>
      <c r="C74" s="39"/>
      <c r="D74" s="39"/>
      <c r="E74" s="39"/>
      <c r="F74" s="39"/>
      <c r="G74" s="39"/>
    </row>
    <row r="75" spans="1:7" x14ac:dyDescent="0.25">
      <c r="A75" s="39"/>
      <c r="B75" s="39"/>
      <c r="C75" s="39"/>
      <c r="D75" s="39"/>
      <c r="E75" s="39"/>
      <c r="F75" s="39"/>
      <c r="G75" s="39"/>
    </row>
    <row r="76" spans="1:7" x14ac:dyDescent="0.25">
      <c r="A76" s="39"/>
      <c r="B76" s="39"/>
      <c r="C76" s="39"/>
      <c r="D76" s="39"/>
      <c r="E76" s="39"/>
      <c r="F76" s="39"/>
      <c r="G76" s="39"/>
    </row>
    <row r="77" spans="1:7" x14ac:dyDescent="0.25">
      <c r="A77" s="39"/>
      <c r="B77" s="39"/>
      <c r="C77" s="39"/>
      <c r="D77" s="39"/>
      <c r="E77" s="39"/>
      <c r="F77" s="39"/>
      <c r="G77" s="39"/>
    </row>
    <row r="78" spans="1:7" x14ac:dyDescent="0.25">
      <c r="A78" s="39"/>
      <c r="B78" s="39"/>
      <c r="C78" s="39"/>
      <c r="D78" s="39"/>
      <c r="E78" s="39"/>
      <c r="F78" s="39"/>
      <c r="G78" s="39"/>
    </row>
    <row r="79" spans="1:7" x14ac:dyDescent="0.25">
      <c r="A79" s="39"/>
      <c r="B79" s="39"/>
      <c r="C79" s="39"/>
      <c r="D79" s="39"/>
      <c r="E79" s="39"/>
      <c r="F79" s="39"/>
      <c r="G79" s="39"/>
    </row>
    <row r="80" spans="1:7" x14ac:dyDescent="0.25">
      <c r="A80" s="39"/>
      <c r="B80" s="39"/>
      <c r="C80" s="39"/>
      <c r="D80" s="39"/>
      <c r="E80" s="39"/>
      <c r="F80" s="39"/>
      <c r="G80" s="39"/>
    </row>
    <row r="81" spans="1:7" x14ac:dyDescent="0.25">
      <c r="A81" s="39"/>
      <c r="B81" s="39"/>
      <c r="C81" s="39"/>
      <c r="D81" s="39"/>
      <c r="E81" s="39"/>
      <c r="F81" s="39"/>
      <c r="G81" s="39"/>
    </row>
    <row r="82" spans="1:7" x14ac:dyDescent="0.25">
      <c r="A82" s="39"/>
      <c r="B82" s="39"/>
      <c r="C82" s="39"/>
      <c r="D82" s="39"/>
      <c r="E82" s="39"/>
      <c r="F82" s="39"/>
      <c r="G82" s="39"/>
    </row>
    <row r="83" spans="1:7" x14ac:dyDescent="0.25">
      <c r="A83" s="39"/>
      <c r="B83" s="39"/>
      <c r="C83" s="39"/>
      <c r="D83" s="39"/>
      <c r="E83" s="39"/>
      <c r="F83" s="39"/>
      <c r="G83" s="39"/>
    </row>
    <row r="84" spans="1:7" x14ac:dyDescent="0.25">
      <c r="A84" s="39"/>
      <c r="B84" s="39"/>
      <c r="C84" s="39"/>
      <c r="D84" s="39"/>
      <c r="E84" s="39"/>
      <c r="F84" s="39"/>
      <c r="G84" s="39"/>
    </row>
    <row r="85" spans="1:7" x14ac:dyDescent="0.25">
      <c r="A85" s="39"/>
      <c r="B85" s="39"/>
      <c r="C85" s="39"/>
      <c r="D85" s="39"/>
      <c r="E85" s="39"/>
      <c r="F85" s="39"/>
      <c r="G85" s="39"/>
    </row>
    <row r="86" spans="1:7" x14ac:dyDescent="0.25">
      <c r="A86" s="39"/>
      <c r="B86" s="39"/>
      <c r="C86" s="39"/>
      <c r="D86" s="39"/>
      <c r="E86" s="39"/>
      <c r="F86" s="39"/>
      <c r="G86" s="39"/>
    </row>
    <row r="87" spans="1:7" x14ac:dyDescent="0.25">
      <c r="A87" s="39"/>
      <c r="B87" s="39"/>
      <c r="C87" s="39"/>
      <c r="D87" s="39"/>
      <c r="E87" s="39"/>
      <c r="F87" s="39"/>
      <c r="G87" s="20" t="s">
        <v>271</v>
      </c>
    </row>
    <row r="88" spans="1:7" x14ac:dyDescent="0.25">
      <c r="A88" t="s">
        <v>51</v>
      </c>
      <c r="C88"/>
      <c r="D88" s="4"/>
    </row>
    <row r="89" spans="1:7" x14ac:dyDescent="0.25">
      <c r="A89" t="s">
        <v>302</v>
      </c>
      <c r="C89"/>
      <c r="D89" s="4"/>
    </row>
    <row r="90" spans="1:7" x14ac:dyDescent="0.25">
      <c r="A90" s="5"/>
      <c r="B90" s="5"/>
      <c r="C90" s="5"/>
      <c r="D90" s="5"/>
      <c r="E90" s="5"/>
      <c r="F90" s="5"/>
      <c r="G90" s="5"/>
    </row>
    <row r="91" spans="1:7" x14ac:dyDescent="0.25">
      <c r="A91" s="10" t="s">
        <v>1</v>
      </c>
      <c r="B91" s="10" t="s">
        <v>2</v>
      </c>
      <c r="C91" s="11" t="s">
        <v>3</v>
      </c>
      <c r="D91" s="12" t="s">
        <v>128</v>
      </c>
      <c r="E91" s="7" t="s">
        <v>129</v>
      </c>
      <c r="F91" s="13" t="s">
        <v>172</v>
      </c>
      <c r="G91" s="7" t="s">
        <v>173</v>
      </c>
    </row>
    <row r="92" spans="1:7" x14ac:dyDescent="0.25">
      <c r="A92" s="14"/>
      <c r="B92" s="14"/>
      <c r="C92" s="11"/>
      <c r="D92" s="7" t="s">
        <v>174</v>
      </c>
      <c r="E92" s="7" t="s">
        <v>174</v>
      </c>
      <c r="F92" s="7" t="s">
        <v>174</v>
      </c>
      <c r="G92" s="7" t="s">
        <v>4</v>
      </c>
    </row>
    <row r="93" spans="1:7" x14ac:dyDescent="0.25">
      <c r="A93" s="1" t="s">
        <v>47</v>
      </c>
      <c r="B93" s="1" t="s">
        <v>52</v>
      </c>
      <c r="C93" s="4" t="s">
        <v>178</v>
      </c>
      <c r="D93" s="2">
        <v>290000</v>
      </c>
      <c r="E93" s="2">
        <v>290000</v>
      </c>
      <c r="F93" s="2">
        <v>90000</v>
      </c>
      <c r="G93" s="2">
        <v>31</v>
      </c>
    </row>
    <row r="94" spans="1:7" x14ac:dyDescent="0.25">
      <c r="A94" s="1" t="s">
        <v>317</v>
      </c>
      <c r="B94" s="1" t="s">
        <v>318</v>
      </c>
      <c r="C94" s="4" t="s">
        <v>319</v>
      </c>
      <c r="D94" s="2">
        <v>0</v>
      </c>
      <c r="E94" s="2">
        <v>7618</v>
      </c>
      <c r="F94" s="2">
        <v>7618</v>
      </c>
      <c r="G94" s="2">
        <v>100</v>
      </c>
    </row>
    <row r="95" spans="1:7" x14ac:dyDescent="0.25">
      <c r="A95" s="1" t="s">
        <v>47</v>
      </c>
      <c r="B95" s="1" t="s">
        <v>53</v>
      </c>
      <c r="C95" s="4" t="s">
        <v>179</v>
      </c>
      <c r="D95" s="2">
        <v>170000</v>
      </c>
      <c r="E95" s="2">
        <v>162382</v>
      </c>
      <c r="F95" s="2">
        <v>10400</v>
      </c>
      <c r="G95" s="2">
        <v>6.4</v>
      </c>
    </row>
    <row r="96" spans="1:7" x14ac:dyDescent="0.25">
      <c r="A96" s="1" t="s">
        <v>47</v>
      </c>
      <c r="B96" s="1" t="s">
        <v>54</v>
      </c>
      <c r="C96" s="4" t="s">
        <v>180</v>
      </c>
      <c r="D96" s="2">
        <v>70000</v>
      </c>
      <c r="E96" s="2">
        <v>70000</v>
      </c>
      <c r="F96" s="2">
        <v>40223.53</v>
      </c>
      <c r="G96" s="2">
        <v>57.5</v>
      </c>
    </row>
    <row r="97" spans="1:7" x14ac:dyDescent="0.25">
      <c r="A97" s="1" t="s">
        <v>47</v>
      </c>
      <c r="B97" s="1" t="s">
        <v>55</v>
      </c>
      <c r="C97" s="4" t="s">
        <v>181</v>
      </c>
      <c r="D97" s="2">
        <v>88800</v>
      </c>
      <c r="E97" s="2">
        <v>88800</v>
      </c>
      <c r="F97" s="2">
        <v>83310</v>
      </c>
      <c r="G97" s="2">
        <v>93.8</v>
      </c>
    </row>
    <row r="98" spans="1:7" x14ac:dyDescent="0.25">
      <c r="A98" s="1" t="s">
        <v>47</v>
      </c>
      <c r="B98" s="1" t="s">
        <v>56</v>
      </c>
      <c r="C98" s="4" t="s">
        <v>182</v>
      </c>
      <c r="D98" s="2">
        <v>20000</v>
      </c>
      <c r="E98" s="2">
        <v>28000</v>
      </c>
      <c r="F98" s="2">
        <v>0</v>
      </c>
      <c r="G98" s="2">
        <v>0</v>
      </c>
    </row>
    <row r="99" spans="1:7" x14ac:dyDescent="0.25">
      <c r="A99" s="1" t="s">
        <v>47</v>
      </c>
      <c r="B99" s="1" t="s">
        <v>57</v>
      </c>
      <c r="C99" s="4" t="s">
        <v>184</v>
      </c>
      <c r="D99" s="2">
        <v>200000</v>
      </c>
      <c r="E99" s="2">
        <v>492657</v>
      </c>
      <c r="F99" s="2">
        <v>424017.51</v>
      </c>
      <c r="G99" s="2">
        <v>86.1</v>
      </c>
    </row>
    <row r="100" spans="1:7" x14ac:dyDescent="0.25">
      <c r="A100" s="1" t="s">
        <v>47</v>
      </c>
      <c r="B100" s="1" t="s">
        <v>58</v>
      </c>
      <c r="C100" s="4" t="s">
        <v>185</v>
      </c>
      <c r="D100" s="2">
        <v>0</v>
      </c>
      <c r="E100" s="2">
        <v>7343</v>
      </c>
      <c r="F100" s="2">
        <v>7343</v>
      </c>
      <c r="G100" s="2">
        <v>100</v>
      </c>
    </row>
    <row r="101" spans="1:7" x14ac:dyDescent="0.25">
      <c r="A101" s="15" t="s">
        <v>47</v>
      </c>
      <c r="B101" s="15" t="s">
        <v>26</v>
      </c>
      <c r="C101" s="16" t="s">
        <v>186</v>
      </c>
      <c r="D101" s="8">
        <v>838800</v>
      </c>
      <c r="E101" s="8">
        <v>1146800</v>
      </c>
      <c r="F101" s="8">
        <v>662912.04</v>
      </c>
      <c r="G101" s="8">
        <v>57.8</v>
      </c>
    </row>
    <row r="102" spans="1:7" x14ac:dyDescent="0.25">
      <c r="A102" s="1" t="s">
        <v>59</v>
      </c>
      <c r="B102" s="1" t="s">
        <v>52</v>
      </c>
      <c r="C102" s="4" t="s">
        <v>178</v>
      </c>
      <c r="D102" s="2">
        <v>30000</v>
      </c>
      <c r="E102" s="2">
        <v>30000</v>
      </c>
      <c r="F102" s="2">
        <v>0</v>
      </c>
      <c r="G102" s="2">
        <v>0</v>
      </c>
    </row>
    <row r="103" spans="1:7" x14ac:dyDescent="0.25">
      <c r="A103" s="1" t="s">
        <v>59</v>
      </c>
      <c r="B103" s="1" t="s">
        <v>53</v>
      </c>
      <c r="C103" s="4" t="s">
        <v>179</v>
      </c>
      <c r="D103" s="2">
        <v>20000</v>
      </c>
      <c r="E103" s="2">
        <v>20000</v>
      </c>
      <c r="F103" s="2">
        <v>0</v>
      </c>
      <c r="G103" s="2">
        <v>0</v>
      </c>
    </row>
    <row r="104" spans="1:7" x14ac:dyDescent="0.25">
      <c r="A104" s="1" t="s">
        <v>59</v>
      </c>
      <c r="B104" s="1" t="s">
        <v>56</v>
      </c>
      <c r="C104" s="4" t="s">
        <v>182</v>
      </c>
      <c r="D104" s="2">
        <v>30000</v>
      </c>
      <c r="E104" s="2">
        <v>30000</v>
      </c>
      <c r="F104" s="2">
        <v>0</v>
      </c>
      <c r="G104" s="2">
        <v>0</v>
      </c>
    </row>
    <row r="105" spans="1:7" x14ac:dyDescent="0.25">
      <c r="A105" s="1" t="s">
        <v>59</v>
      </c>
      <c r="B105" s="1" t="s">
        <v>57</v>
      </c>
      <c r="C105" s="4" t="s">
        <v>183</v>
      </c>
      <c r="D105" s="2">
        <v>30000</v>
      </c>
      <c r="E105" s="2">
        <v>29000</v>
      </c>
      <c r="F105" s="2">
        <v>0</v>
      </c>
      <c r="G105" s="2">
        <v>0</v>
      </c>
    </row>
    <row r="106" spans="1:7" x14ac:dyDescent="0.25">
      <c r="A106" s="1" t="s">
        <v>59</v>
      </c>
      <c r="B106" s="1" t="s">
        <v>60</v>
      </c>
      <c r="C106" s="4" t="s">
        <v>187</v>
      </c>
      <c r="D106" s="2">
        <v>0</v>
      </c>
      <c r="E106" s="2">
        <v>1000</v>
      </c>
      <c r="F106" s="2">
        <v>1000</v>
      </c>
      <c r="G106" s="2">
        <v>100</v>
      </c>
    </row>
    <row r="107" spans="1:7" x14ac:dyDescent="0.25">
      <c r="A107" s="15" t="s">
        <v>59</v>
      </c>
      <c r="B107" s="15" t="s">
        <v>26</v>
      </c>
      <c r="C107" s="16" t="s">
        <v>188</v>
      </c>
      <c r="D107" s="8">
        <v>110000</v>
      </c>
      <c r="E107" s="8">
        <v>80000</v>
      </c>
      <c r="F107" s="8">
        <v>1000</v>
      </c>
      <c r="G107" s="8">
        <v>1.3</v>
      </c>
    </row>
    <row r="108" spans="1:7" x14ac:dyDescent="0.25">
      <c r="A108" s="15" t="s">
        <v>61</v>
      </c>
      <c r="B108" s="15" t="s">
        <v>62</v>
      </c>
      <c r="C108" s="16" t="s">
        <v>189</v>
      </c>
      <c r="D108" s="8">
        <v>450000</v>
      </c>
      <c r="E108" s="8">
        <v>450000</v>
      </c>
      <c r="F108" s="8">
        <v>251787</v>
      </c>
      <c r="G108" s="8">
        <v>56</v>
      </c>
    </row>
    <row r="109" spans="1:7" x14ac:dyDescent="0.25">
      <c r="A109" s="27" t="s">
        <v>63</v>
      </c>
      <c r="B109" s="27" t="s">
        <v>52</v>
      </c>
      <c r="C109" s="28" t="s">
        <v>178</v>
      </c>
      <c r="D109" s="29">
        <v>30000</v>
      </c>
      <c r="E109" s="29">
        <v>30000</v>
      </c>
      <c r="F109" s="29">
        <v>20000</v>
      </c>
      <c r="G109" s="29">
        <v>66.7</v>
      </c>
    </row>
    <row r="110" spans="1:7" x14ac:dyDescent="0.25">
      <c r="A110" s="27" t="s">
        <v>63</v>
      </c>
      <c r="B110" s="27" t="s">
        <v>57</v>
      </c>
      <c r="C110" s="28" t="s">
        <v>183</v>
      </c>
      <c r="D110" s="29">
        <v>30000</v>
      </c>
      <c r="E110" s="29">
        <v>30000</v>
      </c>
      <c r="F110" s="29">
        <v>0</v>
      </c>
      <c r="G110" s="29">
        <v>0</v>
      </c>
    </row>
    <row r="111" spans="1:7" x14ac:dyDescent="0.25">
      <c r="A111" s="27" t="s">
        <v>63</v>
      </c>
      <c r="B111" s="27" t="s">
        <v>64</v>
      </c>
      <c r="C111" s="28" t="s">
        <v>190</v>
      </c>
      <c r="D111" s="29">
        <v>10000</v>
      </c>
      <c r="E111" s="29">
        <v>10000</v>
      </c>
      <c r="F111" s="29">
        <v>9396</v>
      </c>
      <c r="G111" s="29">
        <v>94</v>
      </c>
    </row>
    <row r="112" spans="1:7" x14ac:dyDescent="0.25">
      <c r="A112" s="15" t="s">
        <v>63</v>
      </c>
      <c r="B112" s="15" t="s">
        <v>26</v>
      </c>
      <c r="C112" s="16" t="s">
        <v>191</v>
      </c>
      <c r="D112" s="8">
        <v>70000</v>
      </c>
      <c r="E112" s="8">
        <v>70000</v>
      </c>
      <c r="F112" s="8">
        <v>29396</v>
      </c>
      <c r="G112" s="8">
        <v>42</v>
      </c>
    </row>
    <row r="113" spans="1:7" x14ac:dyDescent="0.25">
      <c r="A113" s="27" t="s">
        <v>65</v>
      </c>
      <c r="B113" s="27" t="s">
        <v>66</v>
      </c>
      <c r="C113" s="28" t="s">
        <v>192</v>
      </c>
      <c r="D113" s="29">
        <v>2000</v>
      </c>
      <c r="E113" s="29">
        <v>2000</v>
      </c>
      <c r="F113" s="29">
        <v>0</v>
      </c>
      <c r="G113" s="29">
        <v>0</v>
      </c>
    </row>
    <row r="114" spans="1:7" x14ac:dyDescent="0.25">
      <c r="A114" s="27" t="s">
        <v>65</v>
      </c>
      <c r="B114" s="27" t="s">
        <v>57</v>
      </c>
      <c r="C114" s="28" t="s">
        <v>183</v>
      </c>
      <c r="D114" s="29">
        <v>50000</v>
      </c>
      <c r="E114" s="29">
        <v>50000</v>
      </c>
      <c r="F114" s="29">
        <v>29040</v>
      </c>
      <c r="G114" s="29">
        <v>58.1</v>
      </c>
    </row>
    <row r="115" spans="1:7" x14ac:dyDescent="0.25">
      <c r="A115" s="15" t="s">
        <v>65</v>
      </c>
      <c r="B115" s="15" t="s">
        <v>26</v>
      </c>
      <c r="C115" s="16" t="s">
        <v>193</v>
      </c>
      <c r="D115" s="8">
        <v>52000</v>
      </c>
      <c r="E115" s="8">
        <v>52000</v>
      </c>
      <c r="F115" s="8">
        <v>29040</v>
      </c>
      <c r="G115" s="8">
        <v>55.8</v>
      </c>
    </row>
    <row r="116" spans="1:7" ht="23.25" x14ac:dyDescent="0.25">
      <c r="A116" s="15" t="s">
        <v>67</v>
      </c>
      <c r="B116" s="15" t="s">
        <v>57</v>
      </c>
      <c r="C116" s="49" t="s">
        <v>194</v>
      </c>
      <c r="D116" s="8">
        <v>50000</v>
      </c>
      <c r="E116" s="8">
        <v>50000</v>
      </c>
      <c r="F116" s="8">
        <v>0</v>
      </c>
      <c r="G116" s="8">
        <v>0</v>
      </c>
    </row>
    <row r="117" spans="1:7" x14ac:dyDescent="0.25">
      <c r="A117" s="1" t="s">
        <v>42</v>
      </c>
      <c r="B117" s="1" t="s">
        <v>57</v>
      </c>
      <c r="C117" s="4" t="s">
        <v>183</v>
      </c>
      <c r="D117" s="2">
        <v>50000</v>
      </c>
      <c r="E117" s="2">
        <v>90000</v>
      </c>
      <c r="F117" s="2">
        <v>34608</v>
      </c>
      <c r="G117" s="2">
        <v>38.5</v>
      </c>
    </row>
    <row r="118" spans="1:7" x14ac:dyDescent="0.25">
      <c r="A118" s="1" t="s">
        <v>42</v>
      </c>
      <c r="B118" s="1" t="s">
        <v>68</v>
      </c>
      <c r="C118" s="4" t="s">
        <v>195</v>
      </c>
      <c r="D118" s="2">
        <v>654000</v>
      </c>
      <c r="E118" s="2">
        <v>654000</v>
      </c>
      <c r="F118" s="2">
        <v>530500</v>
      </c>
      <c r="G118" s="2">
        <v>81.099999999999994</v>
      </c>
    </row>
    <row r="119" spans="1:7" x14ac:dyDescent="0.25">
      <c r="A119" s="1" t="s">
        <v>42</v>
      </c>
      <c r="B119" s="1" t="s">
        <v>69</v>
      </c>
      <c r="C119" s="4" t="s">
        <v>196</v>
      </c>
      <c r="D119" s="2">
        <v>50000</v>
      </c>
      <c r="E119" s="2">
        <v>50000</v>
      </c>
      <c r="F119" s="2">
        <v>0</v>
      </c>
      <c r="G119" s="2">
        <v>0</v>
      </c>
    </row>
    <row r="120" spans="1:7" x14ac:dyDescent="0.25">
      <c r="A120" s="15" t="s">
        <v>42</v>
      </c>
      <c r="B120" s="15" t="s">
        <v>26</v>
      </c>
      <c r="C120" s="16" t="s">
        <v>197</v>
      </c>
      <c r="D120" s="8">
        <v>754000</v>
      </c>
      <c r="E120" s="8">
        <v>794000</v>
      </c>
      <c r="F120" s="8">
        <v>565108</v>
      </c>
      <c r="G120" s="8">
        <v>71.2</v>
      </c>
    </row>
    <row r="121" spans="1:7" x14ac:dyDescent="0.25">
      <c r="A121" s="27" t="s">
        <v>70</v>
      </c>
      <c r="B121" s="27" t="s">
        <v>71</v>
      </c>
      <c r="C121" s="28" t="s">
        <v>198</v>
      </c>
      <c r="D121" s="29">
        <v>0</v>
      </c>
      <c r="E121" s="29">
        <v>220.32</v>
      </c>
      <c r="F121" s="29">
        <v>181.68</v>
      </c>
      <c r="G121" s="29">
        <v>82.5</v>
      </c>
    </row>
    <row r="122" spans="1:7" x14ac:dyDescent="0.25">
      <c r="A122" s="1" t="s">
        <v>70</v>
      </c>
      <c r="B122" s="1" t="s">
        <v>57</v>
      </c>
      <c r="C122" s="4" t="s">
        <v>183</v>
      </c>
      <c r="D122" s="2">
        <v>150000</v>
      </c>
      <c r="E122" s="2">
        <v>142779.68</v>
      </c>
      <c r="F122" s="2">
        <v>72012.679999999993</v>
      </c>
      <c r="G122" s="2">
        <v>50.4</v>
      </c>
    </row>
    <row r="123" spans="1:7" x14ac:dyDescent="0.25">
      <c r="A123" s="1" t="s">
        <v>70</v>
      </c>
      <c r="B123" s="1" t="s">
        <v>72</v>
      </c>
      <c r="C123" s="4" t="s">
        <v>199</v>
      </c>
      <c r="D123" s="2">
        <v>100000</v>
      </c>
      <c r="E123" s="2">
        <v>107000</v>
      </c>
      <c r="F123" s="2">
        <v>107000</v>
      </c>
      <c r="G123" s="2">
        <v>100</v>
      </c>
    </row>
    <row r="124" spans="1:7" x14ac:dyDescent="0.25">
      <c r="A124" s="1" t="s">
        <v>70</v>
      </c>
      <c r="B124" s="1" t="s">
        <v>68</v>
      </c>
      <c r="C124" s="4" t="s">
        <v>195</v>
      </c>
      <c r="D124" s="2">
        <v>2214000</v>
      </c>
      <c r="E124" s="2">
        <v>3240294.16</v>
      </c>
      <c r="F124" s="2">
        <v>2770128.16</v>
      </c>
      <c r="G124" s="2">
        <v>85.5</v>
      </c>
    </row>
    <row r="125" spans="1:7" x14ac:dyDescent="0.25">
      <c r="A125" s="15" t="s">
        <v>70</v>
      </c>
      <c r="B125" s="15" t="s">
        <v>26</v>
      </c>
      <c r="C125" s="16" t="s">
        <v>200</v>
      </c>
      <c r="D125" s="8">
        <v>2464000</v>
      </c>
      <c r="E125" s="8">
        <v>3490294.16</v>
      </c>
      <c r="F125" s="8">
        <v>2949322.52</v>
      </c>
      <c r="G125" s="8">
        <v>84.5</v>
      </c>
    </row>
    <row r="126" spans="1:7" x14ac:dyDescent="0.25">
      <c r="A126" s="1" t="s">
        <v>29</v>
      </c>
      <c r="B126" s="1" t="s">
        <v>73</v>
      </c>
      <c r="C126" s="4" t="s">
        <v>203</v>
      </c>
      <c r="D126" s="2">
        <v>286000</v>
      </c>
      <c r="E126" s="2">
        <v>286000</v>
      </c>
      <c r="F126" s="2">
        <v>200156</v>
      </c>
      <c r="G126" s="2">
        <v>70</v>
      </c>
    </row>
    <row r="127" spans="1:7" x14ac:dyDescent="0.25">
      <c r="A127" s="1" t="s">
        <v>29</v>
      </c>
      <c r="B127" s="1" t="s">
        <v>74</v>
      </c>
      <c r="C127" s="4" t="s">
        <v>202</v>
      </c>
      <c r="D127" s="2">
        <v>84000</v>
      </c>
      <c r="E127" s="2">
        <v>84000</v>
      </c>
      <c r="F127" s="2">
        <v>50039.25</v>
      </c>
      <c r="G127" s="2">
        <v>59.6</v>
      </c>
    </row>
    <row r="128" spans="1:7" x14ac:dyDescent="0.25">
      <c r="A128" s="1" t="s">
        <v>29</v>
      </c>
      <c r="B128" s="1" t="s">
        <v>75</v>
      </c>
      <c r="C128" s="4" t="s">
        <v>201</v>
      </c>
      <c r="D128" s="2">
        <v>30000</v>
      </c>
      <c r="E128" s="2">
        <v>30000</v>
      </c>
      <c r="F128" s="2">
        <v>18013</v>
      </c>
      <c r="G128" s="2">
        <v>60</v>
      </c>
    </row>
    <row r="129" spans="1:7" x14ac:dyDescent="0.25">
      <c r="A129" s="1" t="s">
        <v>29</v>
      </c>
      <c r="B129" s="1" t="s">
        <v>76</v>
      </c>
      <c r="C129" s="4" t="s">
        <v>204</v>
      </c>
      <c r="D129" s="2">
        <v>1400</v>
      </c>
      <c r="E129" s="2">
        <v>1400</v>
      </c>
      <c r="F129" s="2">
        <v>0</v>
      </c>
      <c r="G129" s="2">
        <v>0</v>
      </c>
    </row>
    <row r="130" spans="1:7" x14ac:dyDescent="0.25">
      <c r="A130" s="1" t="s">
        <v>29</v>
      </c>
      <c r="B130" s="1" t="s">
        <v>77</v>
      </c>
      <c r="C130" s="4" t="s">
        <v>205</v>
      </c>
      <c r="D130" s="2">
        <v>100000</v>
      </c>
      <c r="E130" s="2">
        <v>110000</v>
      </c>
      <c r="F130" s="2">
        <v>61414.7</v>
      </c>
      <c r="G130" s="2">
        <v>55.8</v>
      </c>
    </row>
    <row r="131" spans="1:7" x14ac:dyDescent="0.25">
      <c r="A131" s="1" t="s">
        <v>29</v>
      </c>
      <c r="B131" s="1" t="s">
        <v>78</v>
      </c>
      <c r="C131" s="4" t="s">
        <v>206</v>
      </c>
      <c r="D131" s="2">
        <v>20000</v>
      </c>
      <c r="E131" s="2">
        <v>36000</v>
      </c>
      <c r="F131" s="2">
        <v>0</v>
      </c>
      <c r="G131" s="2">
        <v>0</v>
      </c>
    </row>
    <row r="132" spans="1:7" ht="30" x14ac:dyDescent="0.25">
      <c r="A132" s="1" t="s">
        <v>29</v>
      </c>
      <c r="B132" s="1" t="s">
        <v>53</v>
      </c>
      <c r="C132" s="4" t="s">
        <v>207</v>
      </c>
      <c r="D132" s="2">
        <v>20000</v>
      </c>
      <c r="E132" s="2">
        <v>24000</v>
      </c>
      <c r="F132" s="2">
        <v>7467.45</v>
      </c>
      <c r="G132" s="2">
        <v>31.1</v>
      </c>
    </row>
    <row r="133" spans="1:7" x14ac:dyDescent="0.25">
      <c r="A133" s="1" t="s">
        <v>29</v>
      </c>
      <c r="B133" s="1" t="s">
        <v>71</v>
      </c>
      <c r="C133" s="4" t="s">
        <v>198</v>
      </c>
      <c r="D133" s="2">
        <v>2000</v>
      </c>
      <c r="E133" s="2">
        <v>2000</v>
      </c>
      <c r="F133" s="2">
        <v>1906.96</v>
      </c>
      <c r="G133" s="2">
        <v>95.3</v>
      </c>
    </row>
    <row r="134" spans="1:7" x14ac:dyDescent="0.25">
      <c r="A134" s="1" t="s">
        <v>29</v>
      </c>
      <c r="B134" s="1" t="s">
        <v>56</v>
      </c>
      <c r="C134" s="4" t="s">
        <v>182</v>
      </c>
      <c r="D134" s="2">
        <v>10000</v>
      </c>
      <c r="E134" s="2">
        <v>9800</v>
      </c>
      <c r="F134" s="2">
        <v>1781</v>
      </c>
      <c r="G134" s="2">
        <v>18.2</v>
      </c>
    </row>
    <row r="135" spans="1:7" x14ac:dyDescent="0.25">
      <c r="A135" s="1" t="s">
        <v>29</v>
      </c>
      <c r="B135" s="1" t="s">
        <v>57</v>
      </c>
      <c r="C135" s="4" t="s">
        <v>183</v>
      </c>
      <c r="D135" s="2">
        <v>15000</v>
      </c>
      <c r="E135" s="2">
        <v>15000</v>
      </c>
      <c r="F135" s="2">
        <v>8910</v>
      </c>
      <c r="G135" s="2">
        <v>59.4</v>
      </c>
    </row>
    <row r="136" spans="1:7" x14ac:dyDescent="0.25">
      <c r="A136" s="1" t="s">
        <v>29</v>
      </c>
      <c r="B136" s="1" t="s">
        <v>79</v>
      </c>
      <c r="C136" s="4" t="s">
        <v>208</v>
      </c>
      <c r="D136" s="2">
        <v>6000</v>
      </c>
      <c r="E136" s="2">
        <v>6000</v>
      </c>
      <c r="F136" s="2">
        <v>0</v>
      </c>
      <c r="G136" s="2">
        <v>0</v>
      </c>
    </row>
    <row r="137" spans="1:7" x14ac:dyDescent="0.25">
      <c r="A137" s="1"/>
      <c r="B137" s="1"/>
      <c r="G137" s="21" t="s">
        <v>272</v>
      </c>
    </row>
    <row r="138" spans="1:7" x14ac:dyDescent="0.25">
      <c r="A138" s="10" t="s">
        <v>1</v>
      </c>
      <c r="B138" s="10" t="s">
        <v>2</v>
      </c>
      <c r="C138" s="11" t="s">
        <v>3</v>
      </c>
      <c r="D138" s="12" t="s">
        <v>128</v>
      </c>
      <c r="E138" s="7" t="s">
        <v>129</v>
      </c>
      <c r="F138" s="13" t="s">
        <v>172</v>
      </c>
      <c r="G138" s="7" t="s">
        <v>173</v>
      </c>
    </row>
    <row r="139" spans="1:7" x14ac:dyDescent="0.25">
      <c r="A139" s="14"/>
      <c r="B139" s="14"/>
      <c r="C139" s="11"/>
      <c r="D139" s="7" t="s">
        <v>174</v>
      </c>
      <c r="E139" s="7" t="s">
        <v>174</v>
      </c>
      <c r="F139" s="7" t="s">
        <v>174</v>
      </c>
      <c r="G139" s="7" t="s">
        <v>4</v>
      </c>
    </row>
    <row r="140" spans="1:7" x14ac:dyDescent="0.25">
      <c r="A140" s="1" t="s">
        <v>29</v>
      </c>
      <c r="B140" s="1" t="s">
        <v>80</v>
      </c>
      <c r="C140" s="4" t="s">
        <v>209</v>
      </c>
      <c r="D140" s="2">
        <v>2000</v>
      </c>
      <c r="E140" s="2">
        <v>2000</v>
      </c>
      <c r="F140" s="2">
        <v>1269</v>
      </c>
      <c r="G140" s="2">
        <v>63.5</v>
      </c>
    </row>
    <row r="141" spans="1:7" x14ac:dyDescent="0.25">
      <c r="A141" s="1" t="s">
        <v>320</v>
      </c>
      <c r="B141" s="1" t="s">
        <v>321</v>
      </c>
      <c r="C141" s="4" t="s">
        <v>217</v>
      </c>
      <c r="D141" s="2">
        <v>0</v>
      </c>
      <c r="E141" s="2">
        <v>0</v>
      </c>
      <c r="F141" s="2">
        <v>1500</v>
      </c>
    </row>
    <row r="142" spans="1:7" x14ac:dyDescent="0.25">
      <c r="A142" s="1" t="s">
        <v>29</v>
      </c>
      <c r="B142" s="1" t="s">
        <v>72</v>
      </c>
      <c r="C142" s="4" t="s">
        <v>199</v>
      </c>
      <c r="D142" s="2">
        <v>0</v>
      </c>
      <c r="E142" s="2">
        <v>100</v>
      </c>
      <c r="F142" s="2">
        <v>36.5</v>
      </c>
      <c r="G142" s="2">
        <v>36.5</v>
      </c>
    </row>
    <row r="143" spans="1:7" x14ac:dyDescent="0.25">
      <c r="A143" s="1" t="s">
        <v>29</v>
      </c>
      <c r="B143" s="1" t="s">
        <v>81</v>
      </c>
      <c r="C143" s="4" t="s">
        <v>210</v>
      </c>
      <c r="D143" s="2">
        <v>3000</v>
      </c>
      <c r="E143" s="2">
        <v>3000</v>
      </c>
      <c r="F143" s="2">
        <v>1680</v>
      </c>
      <c r="G143" s="2">
        <v>56</v>
      </c>
    </row>
    <row r="144" spans="1:7" x14ac:dyDescent="0.25">
      <c r="A144" s="1" t="s">
        <v>29</v>
      </c>
      <c r="B144" s="1" t="s">
        <v>64</v>
      </c>
      <c r="C144" s="4" t="s">
        <v>190</v>
      </c>
      <c r="D144" s="2">
        <v>450</v>
      </c>
      <c r="E144" s="2">
        <v>550</v>
      </c>
      <c r="F144" s="2">
        <v>550</v>
      </c>
      <c r="G144" s="2">
        <v>100</v>
      </c>
    </row>
    <row r="145" spans="1:7" x14ac:dyDescent="0.25">
      <c r="A145" s="15" t="s">
        <v>29</v>
      </c>
      <c r="B145" s="15" t="s">
        <v>26</v>
      </c>
      <c r="C145" s="16" t="s">
        <v>211</v>
      </c>
      <c r="D145" s="8">
        <v>579850</v>
      </c>
      <c r="E145" s="8">
        <v>609850</v>
      </c>
      <c r="F145" s="8">
        <v>354723.86</v>
      </c>
      <c r="G145" s="8">
        <v>58.2</v>
      </c>
    </row>
    <row r="146" spans="1:7" x14ac:dyDescent="0.25">
      <c r="A146" s="1" t="s">
        <v>82</v>
      </c>
      <c r="B146" s="1" t="s">
        <v>53</v>
      </c>
      <c r="C146" s="4" t="s">
        <v>179</v>
      </c>
      <c r="D146" s="2">
        <v>0</v>
      </c>
      <c r="E146" s="2">
        <v>1319</v>
      </c>
      <c r="F146" s="2">
        <v>1319</v>
      </c>
      <c r="G146" s="2">
        <v>100</v>
      </c>
    </row>
    <row r="147" spans="1:7" x14ac:dyDescent="0.25">
      <c r="A147" s="1" t="s">
        <v>82</v>
      </c>
      <c r="B147" s="1" t="s">
        <v>66</v>
      </c>
      <c r="C147" s="4" t="s">
        <v>192</v>
      </c>
      <c r="D147" s="2">
        <v>6000</v>
      </c>
      <c r="E147" s="2">
        <v>6000</v>
      </c>
      <c r="F147" s="2">
        <v>3634</v>
      </c>
      <c r="G147" s="2">
        <v>60.6</v>
      </c>
    </row>
    <row r="148" spans="1:7" x14ac:dyDescent="0.25">
      <c r="A148" s="1" t="s">
        <v>82</v>
      </c>
      <c r="B148" s="1" t="s">
        <v>71</v>
      </c>
      <c r="C148" s="4" t="s">
        <v>198</v>
      </c>
      <c r="D148" s="2">
        <v>1000</v>
      </c>
      <c r="E148" s="2">
        <v>1000</v>
      </c>
      <c r="F148" s="2">
        <v>4</v>
      </c>
      <c r="G148" s="2">
        <v>0.4</v>
      </c>
    </row>
    <row r="149" spans="1:7" x14ac:dyDescent="0.25">
      <c r="A149" s="1" t="s">
        <v>82</v>
      </c>
      <c r="B149" s="1" t="s">
        <v>56</v>
      </c>
      <c r="C149" s="4" t="s">
        <v>182</v>
      </c>
      <c r="D149" s="2">
        <v>10000</v>
      </c>
      <c r="E149" s="2">
        <v>10000</v>
      </c>
      <c r="F149" s="2">
        <v>1240</v>
      </c>
      <c r="G149" s="2">
        <v>12.4</v>
      </c>
    </row>
    <row r="150" spans="1:7" x14ac:dyDescent="0.25">
      <c r="A150" s="1" t="s">
        <v>82</v>
      </c>
      <c r="B150" s="1" t="s">
        <v>57</v>
      </c>
      <c r="C150" s="4" t="s">
        <v>183</v>
      </c>
      <c r="D150" s="2">
        <v>30000</v>
      </c>
      <c r="E150" s="2">
        <v>493681</v>
      </c>
      <c r="F150" s="2">
        <v>24835</v>
      </c>
      <c r="G150" s="2">
        <v>5</v>
      </c>
    </row>
    <row r="151" spans="1:7" ht="30" x14ac:dyDescent="0.25">
      <c r="A151" s="15" t="s">
        <v>82</v>
      </c>
      <c r="B151" s="15" t="s">
        <v>26</v>
      </c>
      <c r="C151" s="16" t="s">
        <v>212</v>
      </c>
      <c r="D151" s="8">
        <v>47000</v>
      </c>
      <c r="E151" s="8">
        <v>512000</v>
      </c>
      <c r="F151" s="8">
        <v>31032</v>
      </c>
      <c r="G151" s="8">
        <v>6.1</v>
      </c>
    </row>
    <row r="152" spans="1:7" x14ac:dyDescent="0.25">
      <c r="A152" s="1" t="s">
        <v>31</v>
      </c>
      <c r="B152" s="1" t="s">
        <v>52</v>
      </c>
      <c r="C152" s="4" t="s">
        <v>178</v>
      </c>
      <c r="D152" s="2">
        <v>100000</v>
      </c>
      <c r="E152" s="2">
        <v>100000</v>
      </c>
      <c r="F152" s="2">
        <v>69007</v>
      </c>
      <c r="G152" s="2">
        <v>69</v>
      </c>
    </row>
    <row r="153" spans="1:7" x14ac:dyDescent="0.25">
      <c r="A153" s="1" t="s">
        <v>31</v>
      </c>
      <c r="B153" s="1" t="s">
        <v>78</v>
      </c>
      <c r="C153" s="4" t="s">
        <v>213</v>
      </c>
      <c r="D153" s="2">
        <v>74000</v>
      </c>
      <c r="E153" s="2">
        <v>54500</v>
      </c>
      <c r="F153" s="2">
        <v>0</v>
      </c>
      <c r="G153" s="2">
        <v>0</v>
      </c>
    </row>
    <row r="154" spans="1:7" x14ac:dyDescent="0.25">
      <c r="A154" s="1" t="s">
        <v>31</v>
      </c>
      <c r="B154" s="1" t="s">
        <v>53</v>
      </c>
      <c r="C154" s="4" t="s">
        <v>179</v>
      </c>
      <c r="D154" s="2">
        <v>42000</v>
      </c>
      <c r="E154" s="2">
        <v>42000</v>
      </c>
      <c r="F154" s="2">
        <v>21834.37</v>
      </c>
      <c r="G154" s="2">
        <v>52</v>
      </c>
    </row>
    <row r="155" spans="1:7" x14ac:dyDescent="0.25">
      <c r="A155" s="1" t="s">
        <v>31</v>
      </c>
      <c r="B155" s="1" t="s">
        <v>83</v>
      </c>
      <c r="C155" s="4" t="s">
        <v>214</v>
      </c>
      <c r="D155" s="2">
        <v>20000</v>
      </c>
      <c r="E155" s="2">
        <v>20000</v>
      </c>
      <c r="F155" s="2">
        <v>18361</v>
      </c>
      <c r="G155" s="2">
        <v>91.8</v>
      </c>
    </row>
    <row r="156" spans="1:7" x14ac:dyDescent="0.25">
      <c r="A156" s="1" t="s">
        <v>31</v>
      </c>
      <c r="B156" s="1" t="s">
        <v>84</v>
      </c>
      <c r="C156" s="4" t="s">
        <v>215</v>
      </c>
      <c r="D156" s="2">
        <v>120000</v>
      </c>
      <c r="E156" s="2">
        <v>120000</v>
      </c>
      <c r="F156" s="2">
        <v>78730</v>
      </c>
      <c r="G156" s="2">
        <v>65.599999999999994</v>
      </c>
    </row>
    <row r="157" spans="1:7" x14ac:dyDescent="0.25">
      <c r="A157" s="1" t="s">
        <v>31</v>
      </c>
      <c r="B157" s="1" t="s">
        <v>66</v>
      </c>
      <c r="C157" s="4" t="s">
        <v>192</v>
      </c>
      <c r="D157" s="2">
        <v>80000</v>
      </c>
      <c r="E157" s="2">
        <v>80000</v>
      </c>
      <c r="F157" s="2">
        <v>76410</v>
      </c>
      <c r="G157" s="2">
        <v>95.5</v>
      </c>
    </row>
    <row r="158" spans="1:7" x14ac:dyDescent="0.25">
      <c r="A158" s="1" t="s">
        <v>31</v>
      </c>
      <c r="B158" s="1" t="s">
        <v>56</v>
      </c>
      <c r="C158" s="4" t="s">
        <v>182</v>
      </c>
      <c r="D158" s="2">
        <v>854000</v>
      </c>
      <c r="E158" s="2">
        <v>863000</v>
      </c>
      <c r="F158" s="2">
        <v>569407.4</v>
      </c>
      <c r="G158" s="2">
        <v>66</v>
      </c>
    </row>
    <row r="159" spans="1:7" x14ac:dyDescent="0.25">
      <c r="A159" s="1" t="s">
        <v>31</v>
      </c>
      <c r="B159" s="1" t="s">
        <v>57</v>
      </c>
      <c r="C159" s="4" t="s">
        <v>183</v>
      </c>
      <c r="D159" s="2">
        <v>50000</v>
      </c>
      <c r="E159" s="2">
        <v>50000</v>
      </c>
      <c r="F159" s="2">
        <v>17121.5</v>
      </c>
      <c r="G159" s="2">
        <v>34.200000000000003</v>
      </c>
    </row>
    <row r="160" spans="1:7" x14ac:dyDescent="0.25">
      <c r="A160" s="1" t="s">
        <v>31</v>
      </c>
      <c r="B160" s="1" t="s">
        <v>80</v>
      </c>
      <c r="C160" s="4" t="s">
        <v>216</v>
      </c>
      <c r="D160" s="2">
        <v>30500</v>
      </c>
      <c r="E160" s="2">
        <v>50000</v>
      </c>
      <c r="F160" s="2">
        <v>41419.370000000003</v>
      </c>
      <c r="G160" s="2">
        <v>82.8</v>
      </c>
    </row>
    <row r="161" spans="1:7" x14ac:dyDescent="0.25">
      <c r="A161" s="1" t="s">
        <v>31</v>
      </c>
      <c r="B161" s="1" t="s">
        <v>85</v>
      </c>
      <c r="C161" s="4" t="s">
        <v>217</v>
      </c>
      <c r="D161" s="2">
        <v>0</v>
      </c>
      <c r="E161" s="2">
        <v>0</v>
      </c>
      <c r="F161" s="2">
        <v>-20000</v>
      </c>
      <c r="G161" s="2" t="s">
        <v>13</v>
      </c>
    </row>
    <row r="162" spans="1:7" x14ac:dyDescent="0.25">
      <c r="A162" s="1" t="s">
        <v>31</v>
      </c>
      <c r="B162" s="1" t="s">
        <v>86</v>
      </c>
      <c r="C162" s="4" t="s">
        <v>218</v>
      </c>
      <c r="D162" s="2">
        <v>0</v>
      </c>
      <c r="E162" s="2">
        <v>0</v>
      </c>
      <c r="F162" s="2">
        <v>0</v>
      </c>
      <c r="G162" s="2" t="s">
        <v>13</v>
      </c>
    </row>
    <row r="163" spans="1:7" x14ac:dyDescent="0.25">
      <c r="A163" s="1" t="s">
        <v>31</v>
      </c>
      <c r="B163" s="1" t="s">
        <v>72</v>
      </c>
      <c r="C163" s="4" t="s">
        <v>199</v>
      </c>
      <c r="D163" s="2">
        <v>0</v>
      </c>
      <c r="E163" s="2">
        <v>6000</v>
      </c>
      <c r="F163" s="2">
        <v>4520.32</v>
      </c>
      <c r="G163" s="2">
        <v>75.3</v>
      </c>
    </row>
    <row r="164" spans="1:7" x14ac:dyDescent="0.25">
      <c r="A164" s="1" t="s">
        <v>31</v>
      </c>
      <c r="B164" s="1" t="s">
        <v>81</v>
      </c>
      <c r="C164" s="4" t="s">
        <v>210</v>
      </c>
      <c r="D164" s="2">
        <v>36000</v>
      </c>
      <c r="E164" s="2">
        <v>36000</v>
      </c>
      <c r="F164" s="2">
        <v>30541</v>
      </c>
      <c r="G164" s="2">
        <v>84.8</v>
      </c>
    </row>
    <row r="165" spans="1:7" x14ac:dyDescent="0.25">
      <c r="A165" s="15" t="s">
        <v>31</v>
      </c>
      <c r="B165" s="15" t="s">
        <v>26</v>
      </c>
      <c r="C165" s="16" t="s">
        <v>219</v>
      </c>
      <c r="D165" s="8">
        <v>1406500</v>
      </c>
      <c r="E165" s="8">
        <v>1421500</v>
      </c>
      <c r="F165" s="8">
        <v>907351.96</v>
      </c>
      <c r="G165" s="8">
        <v>63.8</v>
      </c>
    </row>
    <row r="166" spans="1:7" x14ac:dyDescent="0.25">
      <c r="A166" s="27" t="s">
        <v>87</v>
      </c>
      <c r="B166" s="27" t="s">
        <v>56</v>
      </c>
      <c r="C166" s="28" t="s">
        <v>182</v>
      </c>
      <c r="D166" s="29">
        <v>25000</v>
      </c>
      <c r="E166" s="29">
        <v>25000</v>
      </c>
      <c r="F166" s="29">
        <v>2723</v>
      </c>
      <c r="G166" s="29">
        <v>10.9</v>
      </c>
    </row>
    <row r="167" spans="1:7" x14ac:dyDescent="0.25">
      <c r="A167" s="27" t="s">
        <v>87</v>
      </c>
      <c r="B167" s="27" t="s">
        <v>80</v>
      </c>
      <c r="C167" s="28" t="s">
        <v>216</v>
      </c>
      <c r="D167" s="29">
        <v>1000</v>
      </c>
      <c r="E167" s="29">
        <v>1000</v>
      </c>
      <c r="F167" s="29">
        <v>0</v>
      </c>
      <c r="G167" s="29">
        <v>0</v>
      </c>
    </row>
    <row r="168" spans="1:7" x14ac:dyDescent="0.25">
      <c r="A168" s="27" t="s">
        <v>87</v>
      </c>
      <c r="B168" s="27" t="s">
        <v>81</v>
      </c>
      <c r="C168" s="28" t="s">
        <v>210</v>
      </c>
      <c r="D168" s="29">
        <v>30000</v>
      </c>
      <c r="E168" s="29">
        <v>30000</v>
      </c>
      <c r="F168" s="29">
        <v>26173</v>
      </c>
      <c r="G168" s="29">
        <v>87.2</v>
      </c>
    </row>
    <row r="169" spans="1:7" x14ac:dyDescent="0.25">
      <c r="A169" s="27" t="s">
        <v>87</v>
      </c>
      <c r="B169" s="27" t="s">
        <v>88</v>
      </c>
      <c r="C169" s="28" t="s">
        <v>220</v>
      </c>
      <c r="D169" s="29">
        <v>40000</v>
      </c>
      <c r="E169" s="29">
        <v>40000</v>
      </c>
      <c r="F169" s="29">
        <v>14675</v>
      </c>
      <c r="G169" s="29">
        <v>36.700000000000003</v>
      </c>
    </row>
    <row r="170" spans="1:7" x14ac:dyDescent="0.25">
      <c r="A170" s="15" t="s">
        <v>87</v>
      </c>
      <c r="B170" s="15" t="s">
        <v>26</v>
      </c>
      <c r="C170" s="16" t="s">
        <v>221</v>
      </c>
      <c r="D170" s="8">
        <v>96000</v>
      </c>
      <c r="E170" s="8">
        <v>96000</v>
      </c>
      <c r="F170" s="8">
        <v>43571</v>
      </c>
      <c r="G170" s="8">
        <v>45.4</v>
      </c>
    </row>
    <row r="171" spans="1:7" x14ac:dyDescent="0.25">
      <c r="A171" s="46" t="s">
        <v>306</v>
      </c>
      <c r="B171" s="46" t="s">
        <v>322</v>
      </c>
      <c r="C171" s="47" t="s">
        <v>249</v>
      </c>
      <c r="D171" s="48">
        <v>0</v>
      </c>
      <c r="E171" s="48">
        <v>6974</v>
      </c>
      <c r="F171" s="48">
        <v>6974</v>
      </c>
      <c r="G171" s="48">
        <v>100</v>
      </c>
    </row>
    <row r="172" spans="1:7" x14ac:dyDescent="0.25">
      <c r="A172" s="1" t="s">
        <v>89</v>
      </c>
      <c r="B172" s="1" t="s">
        <v>52</v>
      </c>
      <c r="C172" s="4" t="s">
        <v>178</v>
      </c>
      <c r="D172" s="2">
        <v>50000</v>
      </c>
      <c r="E172" s="2">
        <v>50000</v>
      </c>
      <c r="F172" s="2">
        <v>50000</v>
      </c>
      <c r="G172" s="2">
        <v>100</v>
      </c>
    </row>
    <row r="173" spans="1:7" ht="23.25" x14ac:dyDescent="0.25">
      <c r="A173" s="1" t="s">
        <v>306</v>
      </c>
      <c r="B173" s="1" t="s">
        <v>323</v>
      </c>
      <c r="C173" s="50" t="s">
        <v>324</v>
      </c>
      <c r="D173" s="2">
        <v>0</v>
      </c>
      <c r="E173" s="2">
        <v>2372</v>
      </c>
      <c r="F173" s="2">
        <v>2372</v>
      </c>
      <c r="G173" s="2">
        <v>100</v>
      </c>
    </row>
    <row r="174" spans="1:7" x14ac:dyDescent="0.25">
      <c r="A174" s="1" t="s">
        <v>89</v>
      </c>
      <c r="B174" s="1" t="s">
        <v>78</v>
      </c>
      <c r="C174" s="4" t="s">
        <v>213</v>
      </c>
      <c r="D174" s="2">
        <v>20000</v>
      </c>
      <c r="E174" s="2">
        <v>781671.58</v>
      </c>
      <c r="F174" s="2">
        <v>696671.58</v>
      </c>
      <c r="G174" s="2">
        <v>89.1</v>
      </c>
    </row>
    <row r="175" spans="1:7" x14ac:dyDescent="0.25">
      <c r="A175" s="1" t="s">
        <v>89</v>
      </c>
      <c r="B175" s="1" t="s">
        <v>53</v>
      </c>
      <c r="C175" s="4" t="s">
        <v>222</v>
      </c>
      <c r="D175" s="2">
        <v>130000</v>
      </c>
      <c r="E175" s="2">
        <v>458287.87</v>
      </c>
      <c r="F175" s="2">
        <v>449698.6</v>
      </c>
      <c r="G175" s="2">
        <v>98.1</v>
      </c>
    </row>
    <row r="176" spans="1:7" x14ac:dyDescent="0.25">
      <c r="A176" s="1" t="s">
        <v>306</v>
      </c>
      <c r="B176" s="1" t="s">
        <v>325</v>
      </c>
      <c r="C176" s="4" t="s">
        <v>326</v>
      </c>
      <c r="D176" s="2">
        <v>0</v>
      </c>
      <c r="E176" s="2">
        <v>8000</v>
      </c>
      <c r="F176" s="2">
        <v>3719</v>
      </c>
      <c r="G176" s="2">
        <v>46.5</v>
      </c>
    </row>
    <row r="177" spans="1:7" x14ac:dyDescent="0.25">
      <c r="A177" s="1" t="s">
        <v>89</v>
      </c>
      <c r="B177" s="1" t="s">
        <v>84</v>
      </c>
      <c r="C177" s="4" t="s">
        <v>215</v>
      </c>
      <c r="D177" s="2">
        <v>0</v>
      </c>
      <c r="E177" s="2">
        <v>71200</v>
      </c>
      <c r="F177" s="2">
        <v>44500</v>
      </c>
      <c r="G177" s="2">
        <v>62.5</v>
      </c>
    </row>
    <row r="178" spans="1:7" x14ac:dyDescent="0.25">
      <c r="A178" s="1" t="s">
        <v>89</v>
      </c>
      <c r="B178" s="1" t="s">
        <v>66</v>
      </c>
      <c r="C178" s="4" t="s">
        <v>192</v>
      </c>
      <c r="D178" s="2">
        <v>10500</v>
      </c>
      <c r="E178" s="2">
        <v>140467</v>
      </c>
      <c r="F178" s="2">
        <v>95317</v>
      </c>
      <c r="G178" s="2">
        <v>67.900000000000006</v>
      </c>
    </row>
    <row r="179" spans="1:7" x14ac:dyDescent="0.25">
      <c r="A179" s="1" t="s">
        <v>89</v>
      </c>
      <c r="B179" s="1" t="s">
        <v>54</v>
      </c>
      <c r="C179" s="4" t="s">
        <v>223</v>
      </c>
      <c r="D179" s="2">
        <v>20000</v>
      </c>
      <c r="E179" s="2">
        <v>27000</v>
      </c>
      <c r="F179" s="2">
        <v>23270.21</v>
      </c>
      <c r="G179" s="2">
        <v>86.2</v>
      </c>
    </row>
    <row r="180" spans="1:7" x14ac:dyDescent="0.25">
      <c r="A180" s="1" t="s">
        <v>89</v>
      </c>
      <c r="B180" s="1" t="s">
        <v>56</v>
      </c>
      <c r="C180" s="4" t="s">
        <v>182</v>
      </c>
      <c r="D180" s="2">
        <v>250000</v>
      </c>
      <c r="E180" s="2">
        <v>200000</v>
      </c>
      <c r="F180" s="2">
        <v>158208.79999999999</v>
      </c>
      <c r="G180" s="2">
        <v>79.099999999999994</v>
      </c>
    </row>
    <row r="181" spans="1:7" x14ac:dyDescent="0.25">
      <c r="A181" s="1" t="s">
        <v>89</v>
      </c>
      <c r="B181" s="1" t="s">
        <v>57</v>
      </c>
      <c r="C181" s="4" t="s">
        <v>183</v>
      </c>
      <c r="D181" s="2">
        <v>30000</v>
      </c>
      <c r="E181" s="2">
        <v>30000</v>
      </c>
      <c r="F181" s="2">
        <v>10610.3</v>
      </c>
      <c r="G181" s="2">
        <v>35.4</v>
      </c>
    </row>
    <row r="182" spans="1:7" x14ac:dyDescent="0.25">
      <c r="A182" s="1" t="s">
        <v>89</v>
      </c>
      <c r="B182" s="1" t="s">
        <v>72</v>
      </c>
      <c r="C182" s="4" t="s">
        <v>199</v>
      </c>
      <c r="D182" s="2">
        <v>740000</v>
      </c>
      <c r="E182" s="2">
        <v>740000</v>
      </c>
      <c r="F182" s="2">
        <v>497500</v>
      </c>
      <c r="G182" s="2">
        <v>67.2</v>
      </c>
    </row>
    <row r="183" spans="1:7" x14ac:dyDescent="0.25">
      <c r="A183" s="1" t="s">
        <v>89</v>
      </c>
      <c r="B183" s="1" t="s">
        <v>69</v>
      </c>
      <c r="C183" s="4" t="s">
        <v>196</v>
      </c>
      <c r="D183" s="2">
        <v>9620000</v>
      </c>
      <c r="E183" s="2">
        <v>10591974.27</v>
      </c>
      <c r="F183" s="2">
        <v>10579474.27</v>
      </c>
      <c r="G183" s="2">
        <v>99.9</v>
      </c>
    </row>
    <row r="184" spans="1:7" x14ac:dyDescent="0.25">
      <c r="A184" s="1" t="s">
        <v>89</v>
      </c>
      <c r="B184" s="1" t="s">
        <v>90</v>
      </c>
      <c r="C184" s="4" t="s">
        <v>224</v>
      </c>
      <c r="D184" s="2">
        <v>0</v>
      </c>
      <c r="E184" s="2">
        <v>190773.28</v>
      </c>
      <c r="F184" s="2">
        <v>190773.28</v>
      </c>
      <c r="G184" s="2">
        <v>100</v>
      </c>
    </row>
    <row r="185" spans="1:7" x14ac:dyDescent="0.25">
      <c r="A185" s="30" t="s">
        <v>89</v>
      </c>
      <c r="B185" s="30" t="s">
        <v>26</v>
      </c>
      <c r="C185" s="31" t="s">
        <v>225</v>
      </c>
      <c r="D185" s="32">
        <v>10870500</v>
      </c>
      <c r="E185" s="32">
        <v>13298720</v>
      </c>
      <c r="F185" s="32">
        <v>12809089.039999999</v>
      </c>
      <c r="G185" s="32">
        <v>96.3</v>
      </c>
    </row>
    <row r="186" spans="1:7" x14ac:dyDescent="0.25">
      <c r="A186" s="30"/>
      <c r="B186" s="30"/>
      <c r="C186" s="31"/>
      <c r="D186" s="32"/>
      <c r="E186" s="32"/>
      <c r="F186" s="32"/>
      <c r="G186" s="32"/>
    </row>
    <row r="187" spans="1:7" x14ac:dyDescent="0.25">
      <c r="A187" s="30"/>
      <c r="B187" s="30"/>
      <c r="C187" s="31"/>
      <c r="D187" s="32"/>
      <c r="E187" s="32"/>
      <c r="F187" s="32"/>
      <c r="G187" s="22" t="s">
        <v>273</v>
      </c>
    </row>
    <row r="188" spans="1:7" x14ac:dyDescent="0.25">
      <c r="A188" s="10" t="s">
        <v>1</v>
      </c>
      <c r="B188" s="10" t="s">
        <v>2</v>
      </c>
      <c r="C188" s="11" t="s">
        <v>3</v>
      </c>
      <c r="D188" s="12" t="s">
        <v>128</v>
      </c>
      <c r="E188" s="7" t="s">
        <v>129</v>
      </c>
      <c r="F188" s="13" t="s">
        <v>172</v>
      </c>
      <c r="G188" s="7" t="s">
        <v>173</v>
      </c>
    </row>
    <row r="189" spans="1:7" x14ac:dyDescent="0.25">
      <c r="A189" s="14"/>
      <c r="B189" s="14"/>
      <c r="C189" s="11"/>
      <c r="D189" s="7" t="s">
        <v>174</v>
      </c>
      <c r="E189" s="7" t="s">
        <v>174</v>
      </c>
      <c r="F189" s="7" t="s">
        <v>174</v>
      </c>
      <c r="G189" s="7" t="s">
        <v>4</v>
      </c>
    </row>
    <row r="190" spans="1:7" x14ac:dyDescent="0.25">
      <c r="A190" s="27" t="s">
        <v>91</v>
      </c>
      <c r="B190" s="27" t="s">
        <v>52</v>
      </c>
      <c r="C190" s="28" t="s">
        <v>178</v>
      </c>
      <c r="D190" s="29">
        <v>10000</v>
      </c>
      <c r="E190" s="29">
        <v>10000</v>
      </c>
      <c r="F190" s="29">
        <v>10000</v>
      </c>
      <c r="G190" s="29">
        <v>100</v>
      </c>
    </row>
    <row r="191" spans="1:7" x14ac:dyDescent="0.25">
      <c r="A191" s="27" t="s">
        <v>91</v>
      </c>
      <c r="B191" s="27" t="s">
        <v>53</v>
      </c>
      <c r="C191" s="28" t="s">
        <v>179</v>
      </c>
      <c r="D191" s="29">
        <v>10000</v>
      </c>
      <c r="E191" s="29">
        <v>10000</v>
      </c>
      <c r="F191" s="29">
        <v>2874</v>
      </c>
      <c r="G191" s="29">
        <v>28.7</v>
      </c>
    </row>
    <row r="192" spans="1:7" x14ac:dyDescent="0.25">
      <c r="A192" s="27" t="s">
        <v>91</v>
      </c>
      <c r="B192" s="27" t="s">
        <v>56</v>
      </c>
      <c r="C192" s="28" t="s">
        <v>182</v>
      </c>
      <c r="D192" s="29">
        <v>20000</v>
      </c>
      <c r="E192" s="29">
        <v>20000</v>
      </c>
      <c r="F192" s="29">
        <v>10406</v>
      </c>
      <c r="G192" s="29">
        <v>52</v>
      </c>
    </row>
    <row r="193" spans="1:7" x14ac:dyDescent="0.25">
      <c r="A193" s="15" t="s">
        <v>91</v>
      </c>
      <c r="B193" s="15" t="s">
        <v>26</v>
      </c>
      <c r="C193" s="16" t="s">
        <v>226</v>
      </c>
      <c r="D193" s="8">
        <v>40000</v>
      </c>
      <c r="E193" s="8">
        <v>40000</v>
      </c>
      <c r="F193" s="8">
        <v>23280</v>
      </c>
      <c r="G193" s="8">
        <v>58.2</v>
      </c>
    </row>
    <row r="194" spans="1:7" x14ac:dyDescent="0.25">
      <c r="A194" s="1" t="s">
        <v>34</v>
      </c>
      <c r="B194" s="1" t="s">
        <v>72</v>
      </c>
      <c r="C194" s="4" t="s">
        <v>199</v>
      </c>
      <c r="D194" s="2">
        <v>50000</v>
      </c>
      <c r="E194" s="2">
        <v>63000</v>
      </c>
      <c r="F194" s="2">
        <v>45786</v>
      </c>
      <c r="G194" s="2">
        <v>72.7</v>
      </c>
    </row>
    <row r="195" spans="1:7" x14ac:dyDescent="0.25">
      <c r="A195" s="27" t="s">
        <v>34</v>
      </c>
      <c r="B195" s="27" t="s">
        <v>81</v>
      </c>
      <c r="C195" s="28" t="s">
        <v>210</v>
      </c>
      <c r="D195" s="29">
        <v>10000</v>
      </c>
      <c r="E195" s="29">
        <v>10000</v>
      </c>
      <c r="F195" s="29">
        <v>902</v>
      </c>
      <c r="G195" s="29">
        <v>9</v>
      </c>
    </row>
    <row r="196" spans="1:7" x14ac:dyDescent="0.25">
      <c r="A196" s="15" t="s">
        <v>34</v>
      </c>
      <c r="B196" s="15" t="s">
        <v>26</v>
      </c>
      <c r="C196" s="16" t="s">
        <v>227</v>
      </c>
      <c r="D196" s="8">
        <v>60000</v>
      </c>
      <c r="E196" s="8">
        <v>73000</v>
      </c>
      <c r="F196" s="8">
        <v>46688</v>
      </c>
      <c r="G196" s="8">
        <v>64</v>
      </c>
    </row>
    <row r="197" spans="1:7" x14ac:dyDescent="0.25">
      <c r="A197" s="27" t="s">
        <v>36</v>
      </c>
      <c r="B197" s="27" t="s">
        <v>52</v>
      </c>
      <c r="C197" s="28" t="s">
        <v>178</v>
      </c>
      <c r="D197" s="29">
        <v>60000</v>
      </c>
      <c r="E197" s="29">
        <v>60000</v>
      </c>
      <c r="F197" s="29">
        <v>55000</v>
      </c>
      <c r="G197" s="29">
        <v>91.7</v>
      </c>
    </row>
    <row r="198" spans="1:7" x14ac:dyDescent="0.25">
      <c r="A198" s="27" t="s">
        <v>36</v>
      </c>
      <c r="B198" s="27" t="s">
        <v>78</v>
      </c>
      <c r="C198" s="28" t="s">
        <v>296</v>
      </c>
      <c r="D198" s="29">
        <v>20000</v>
      </c>
      <c r="E198" s="29">
        <v>20000</v>
      </c>
      <c r="F198" s="29">
        <v>8712</v>
      </c>
      <c r="G198" s="29">
        <v>43.6</v>
      </c>
    </row>
    <row r="199" spans="1:7" x14ac:dyDescent="0.25">
      <c r="A199" s="27" t="s">
        <v>36</v>
      </c>
      <c r="B199" s="27" t="s">
        <v>53</v>
      </c>
      <c r="C199" s="28" t="s">
        <v>179</v>
      </c>
      <c r="D199" s="29">
        <v>30000</v>
      </c>
      <c r="E199" s="29">
        <v>30000</v>
      </c>
      <c r="F199" s="29">
        <v>17239.3</v>
      </c>
      <c r="G199" s="29">
        <v>57.5</v>
      </c>
    </row>
    <row r="200" spans="1:7" x14ac:dyDescent="0.25">
      <c r="A200" s="27" t="s">
        <v>36</v>
      </c>
      <c r="B200" s="27" t="s">
        <v>83</v>
      </c>
      <c r="C200" s="28" t="s">
        <v>214</v>
      </c>
      <c r="D200" s="29">
        <v>300000</v>
      </c>
      <c r="E200" s="29">
        <v>426500.72</v>
      </c>
      <c r="F200" s="29">
        <v>312075</v>
      </c>
      <c r="G200" s="29">
        <v>73.2</v>
      </c>
    </row>
    <row r="201" spans="1:7" x14ac:dyDescent="0.25">
      <c r="A201" s="27" t="s">
        <v>36</v>
      </c>
      <c r="B201" s="27" t="s">
        <v>84</v>
      </c>
      <c r="C201" s="28" t="s">
        <v>215</v>
      </c>
      <c r="D201" s="29">
        <v>520000</v>
      </c>
      <c r="E201" s="29">
        <v>430000</v>
      </c>
      <c r="F201" s="29">
        <v>330790</v>
      </c>
      <c r="G201" s="29">
        <v>76.900000000000006</v>
      </c>
    </row>
    <row r="202" spans="1:7" x14ac:dyDescent="0.25">
      <c r="A202" s="27" t="s">
        <v>36</v>
      </c>
      <c r="B202" s="27" t="s">
        <v>66</v>
      </c>
      <c r="C202" s="28" t="s">
        <v>192</v>
      </c>
      <c r="D202" s="29">
        <v>80000</v>
      </c>
      <c r="E202" s="29">
        <v>80000</v>
      </c>
      <c r="F202" s="29">
        <v>41129</v>
      </c>
      <c r="G202" s="29">
        <v>51.4</v>
      </c>
    </row>
    <row r="203" spans="1:7" x14ac:dyDescent="0.25">
      <c r="A203" s="27" t="s">
        <v>36</v>
      </c>
      <c r="B203" s="27" t="s">
        <v>56</v>
      </c>
      <c r="C203" s="28" t="s">
        <v>182</v>
      </c>
      <c r="D203" s="29">
        <v>150000</v>
      </c>
      <c r="E203" s="29">
        <v>140000</v>
      </c>
      <c r="F203" s="29">
        <v>79392.5</v>
      </c>
      <c r="G203" s="29">
        <v>56.7</v>
      </c>
    </row>
    <row r="204" spans="1:7" x14ac:dyDescent="0.25">
      <c r="A204" s="27" t="s">
        <v>36</v>
      </c>
      <c r="B204" s="27" t="s">
        <v>57</v>
      </c>
      <c r="C204" s="28" t="s">
        <v>183</v>
      </c>
      <c r="D204" s="29">
        <v>200000</v>
      </c>
      <c r="E204" s="29">
        <v>200000</v>
      </c>
      <c r="F204" s="29">
        <v>36674</v>
      </c>
      <c r="G204" s="29">
        <v>18.3</v>
      </c>
    </row>
    <row r="205" spans="1:7" x14ac:dyDescent="0.25">
      <c r="A205" s="27" t="s">
        <v>36</v>
      </c>
      <c r="B205" s="27" t="s">
        <v>92</v>
      </c>
      <c r="C205" s="28" t="s">
        <v>228</v>
      </c>
      <c r="D205" s="29">
        <v>0</v>
      </c>
      <c r="E205" s="29">
        <v>110000</v>
      </c>
      <c r="F205" s="29">
        <v>110000</v>
      </c>
      <c r="G205" s="29">
        <v>100</v>
      </c>
    </row>
    <row r="206" spans="1:7" x14ac:dyDescent="0.25">
      <c r="A206" s="27" t="s">
        <v>36</v>
      </c>
      <c r="B206" s="27" t="s">
        <v>69</v>
      </c>
      <c r="C206" s="28" t="s">
        <v>196</v>
      </c>
      <c r="D206" s="29">
        <v>350000</v>
      </c>
      <c r="E206" s="29">
        <v>0</v>
      </c>
      <c r="F206" s="29">
        <v>0</v>
      </c>
      <c r="G206" s="29">
        <v>0</v>
      </c>
    </row>
    <row r="207" spans="1:7" x14ac:dyDescent="0.25">
      <c r="A207" s="15" t="s">
        <v>36</v>
      </c>
      <c r="B207" s="15" t="s">
        <v>26</v>
      </c>
      <c r="C207" s="16" t="s">
        <v>160</v>
      </c>
      <c r="D207" s="8">
        <v>1710000</v>
      </c>
      <c r="E207" s="8">
        <v>1496500.72</v>
      </c>
      <c r="F207" s="8">
        <v>991011.8</v>
      </c>
      <c r="G207" s="8">
        <v>66.2</v>
      </c>
    </row>
    <row r="208" spans="1:7" x14ac:dyDescent="0.25">
      <c r="A208" s="27" t="s">
        <v>93</v>
      </c>
      <c r="B208" s="27" t="s">
        <v>52</v>
      </c>
      <c r="C208" s="28" t="s">
        <v>178</v>
      </c>
      <c r="D208" s="29">
        <v>20000</v>
      </c>
      <c r="E208" s="29">
        <v>20000</v>
      </c>
      <c r="F208" s="29">
        <v>20000</v>
      </c>
      <c r="G208" s="29">
        <v>100</v>
      </c>
    </row>
    <row r="209" spans="1:7" x14ac:dyDescent="0.25">
      <c r="A209" s="27" t="s">
        <v>93</v>
      </c>
      <c r="B209" s="27" t="s">
        <v>78</v>
      </c>
      <c r="C209" s="28" t="s">
        <v>213</v>
      </c>
      <c r="D209" s="29">
        <v>5000</v>
      </c>
      <c r="E209" s="29">
        <v>5000</v>
      </c>
      <c r="F209" s="29">
        <v>0</v>
      </c>
      <c r="G209" s="29">
        <v>0</v>
      </c>
    </row>
    <row r="210" spans="1:7" x14ac:dyDescent="0.25">
      <c r="A210" s="27" t="s">
        <v>93</v>
      </c>
      <c r="B210" s="27" t="s">
        <v>53</v>
      </c>
      <c r="C210" s="28" t="s">
        <v>179</v>
      </c>
      <c r="D210" s="29">
        <v>70000</v>
      </c>
      <c r="E210" s="29">
        <v>70000</v>
      </c>
      <c r="F210" s="29">
        <v>29165.599999999999</v>
      </c>
      <c r="G210" s="29">
        <v>41.7</v>
      </c>
    </row>
    <row r="211" spans="1:7" x14ac:dyDescent="0.25">
      <c r="A211" s="27" t="s">
        <v>93</v>
      </c>
      <c r="B211" s="27" t="s">
        <v>66</v>
      </c>
      <c r="C211" s="28" t="s">
        <v>192</v>
      </c>
      <c r="D211" s="29">
        <v>0</v>
      </c>
      <c r="E211" s="29">
        <v>5000</v>
      </c>
      <c r="F211" s="29">
        <v>3820</v>
      </c>
      <c r="G211" s="29">
        <v>76.400000000000006</v>
      </c>
    </row>
    <row r="212" spans="1:7" x14ac:dyDescent="0.25">
      <c r="A212" s="27" t="s">
        <v>93</v>
      </c>
      <c r="B212" s="27" t="s">
        <v>55</v>
      </c>
      <c r="C212" s="28" t="s">
        <v>181</v>
      </c>
      <c r="D212" s="29">
        <v>350000</v>
      </c>
      <c r="E212" s="29">
        <v>350000</v>
      </c>
      <c r="F212" s="29">
        <v>286590</v>
      </c>
      <c r="G212" s="29">
        <v>81.900000000000006</v>
      </c>
    </row>
    <row r="213" spans="1:7" x14ac:dyDescent="0.25">
      <c r="A213" s="27" t="s">
        <v>93</v>
      </c>
      <c r="B213" s="27" t="s">
        <v>56</v>
      </c>
      <c r="C213" s="28" t="s">
        <v>182</v>
      </c>
      <c r="D213" s="29">
        <v>90000</v>
      </c>
      <c r="E213" s="29">
        <v>85000</v>
      </c>
      <c r="F213" s="29">
        <v>33505</v>
      </c>
      <c r="G213" s="29">
        <v>39.4</v>
      </c>
    </row>
    <row r="214" spans="1:7" x14ac:dyDescent="0.25">
      <c r="A214" s="27" t="s">
        <v>93</v>
      </c>
      <c r="B214" s="27" t="s">
        <v>57</v>
      </c>
      <c r="C214" s="28" t="s">
        <v>183</v>
      </c>
      <c r="D214" s="29">
        <v>100000</v>
      </c>
      <c r="E214" s="29">
        <v>100000</v>
      </c>
      <c r="F214" s="29">
        <v>0</v>
      </c>
      <c r="G214" s="29">
        <v>0</v>
      </c>
    </row>
    <row r="215" spans="1:7" x14ac:dyDescent="0.25">
      <c r="A215" s="27" t="s">
        <v>93</v>
      </c>
      <c r="B215" s="27" t="s">
        <v>69</v>
      </c>
      <c r="C215" s="28" t="s">
        <v>196</v>
      </c>
      <c r="D215" s="29">
        <v>300000</v>
      </c>
      <c r="E215" s="29">
        <v>560000</v>
      </c>
      <c r="F215" s="29">
        <v>32548.880000000001</v>
      </c>
      <c r="G215" s="29">
        <v>5.8</v>
      </c>
    </row>
    <row r="216" spans="1:7" x14ac:dyDescent="0.25">
      <c r="A216" s="15" t="s">
        <v>93</v>
      </c>
      <c r="B216" s="15" t="s">
        <v>26</v>
      </c>
      <c r="C216" s="16" t="s">
        <v>229</v>
      </c>
      <c r="D216" s="8">
        <v>935000</v>
      </c>
      <c r="E216" s="8">
        <v>1195000</v>
      </c>
      <c r="F216" s="8">
        <v>405629.48</v>
      </c>
      <c r="G216" s="8">
        <v>33.9</v>
      </c>
    </row>
    <row r="217" spans="1:7" x14ac:dyDescent="0.25">
      <c r="A217" s="27" t="s">
        <v>38</v>
      </c>
      <c r="B217" s="27" t="s">
        <v>52</v>
      </c>
      <c r="C217" s="28" t="s">
        <v>178</v>
      </c>
      <c r="D217" s="29">
        <v>60000</v>
      </c>
      <c r="E217" s="29">
        <v>90000</v>
      </c>
      <c r="F217" s="29">
        <v>79250</v>
      </c>
      <c r="G217" s="29">
        <v>88.1</v>
      </c>
    </row>
    <row r="218" spans="1:7" x14ac:dyDescent="0.25">
      <c r="A218" s="27" t="s">
        <v>38</v>
      </c>
      <c r="B218" s="27" t="s">
        <v>78</v>
      </c>
      <c r="C218" s="28" t="s">
        <v>213</v>
      </c>
      <c r="D218" s="29">
        <v>0</v>
      </c>
      <c r="E218" s="29">
        <v>4840</v>
      </c>
      <c r="F218" s="29">
        <v>4840</v>
      </c>
      <c r="G218" s="29">
        <v>100</v>
      </c>
    </row>
    <row r="219" spans="1:7" x14ac:dyDescent="0.25">
      <c r="A219" s="27" t="s">
        <v>38</v>
      </c>
      <c r="B219" s="27" t="s">
        <v>53</v>
      </c>
      <c r="C219" s="28" t="s">
        <v>179</v>
      </c>
      <c r="D219" s="29">
        <v>5000</v>
      </c>
      <c r="E219" s="29">
        <v>5000</v>
      </c>
      <c r="F219" s="29">
        <v>934</v>
      </c>
      <c r="G219" s="29">
        <v>18.7</v>
      </c>
    </row>
    <row r="220" spans="1:7" x14ac:dyDescent="0.25">
      <c r="A220" s="27" t="s">
        <v>38</v>
      </c>
      <c r="B220" s="27" t="s">
        <v>66</v>
      </c>
      <c r="C220" s="28" t="s">
        <v>192</v>
      </c>
      <c r="D220" s="29">
        <v>3000</v>
      </c>
      <c r="E220" s="29">
        <v>3000</v>
      </c>
      <c r="F220" s="29">
        <v>2323</v>
      </c>
      <c r="G220" s="29">
        <v>77.400000000000006</v>
      </c>
    </row>
    <row r="221" spans="1:7" x14ac:dyDescent="0.25">
      <c r="A221" s="27" t="s">
        <v>38</v>
      </c>
      <c r="B221" s="27" t="s">
        <v>56</v>
      </c>
      <c r="C221" s="28" t="s">
        <v>182</v>
      </c>
      <c r="D221" s="29">
        <v>30000</v>
      </c>
      <c r="E221" s="29">
        <v>0</v>
      </c>
      <c r="F221" s="29">
        <v>0</v>
      </c>
      <c r="G221" s="29">
        <v>0</v>
      </c>
    </row>
    <row r="222" spans="1:7" x14ac:dyDescent="0.25">
      <c r="A222" s="27" t="s">
        <v>38</v>
      </c>
      <c r="B222" s="27" t="s">
        <v>57</v>
      </c>
      <c r="C222" s="28" t="s">
        <v>183</v>
      </c>
      <c r="D222" s="29">
        <v>100000</v>
      </c>
      <c r="E222" s="29">
        <v>95160</v>
      </c>
      <c r="F222" s="29">
        <v>0</v>
      </c>
      <c r="G222" s="29">
        <v>0</v>
      </c>
    </row>
    <row r="223" spans="1:7" x14ac:dyDescent="0.25">
      <c r="A223" s="27" t="s">
        <v>38</v>
      </c>
      <c r="B223" s="27" t="s">
        <v>94</v>
      </c>
      <c r="C223" s="28" t="s">
        <v>230</v>
      </c>
      <c r="D223" s="29">
        <v>100000</v>
      </c>
      <c r="E223" s="29">
        <v>100000</v>
      </c>
      <c r="F223" s="29">
        <v>0</v>
      </c>
      <c r="G223" s="29">
        <v>0</v>
      </c>
    </row>
    <row r="224" spans="1:7" x14ac:dyDescent="0.25">
      <c r="A224" s="15" t="s">
        <v>38</v>
      </c>
      <c r="B224" s="15" t="s">
        <v>26</v>
      </c>
      <c r="C224" s="16" t="s">
        <v>231</v>
      </c>
      <c r="D224" s="8">
        <v>298000</v>
      </c>
      <c r="E224" s="8">
        <v>298000</v>
      </c>
      <c r="F224" s="8">
        <v>87347</v>
      </c>
      <c r="G224" s="8">
        <v>29.3</v>
      </c>
    </row>
    <row r="225" spans="1:7" x14ac:dyDescent="0.25">
      <c r="A225" s="1" t="s">
        <v>95</v>
      </c>
      <c r="B225" s="1" t="s">
        <v>53</v>
      </c>
      <c r="C225" s="4" t="s">
        <v>179</v>
      </c>
      <c r="D225" s="2">
        <v>15000</v>
      </c>
      <c r="E225" s="2">
        <v>15000</v>
      </c>
      <c r="F225" s="2">
        <v>0</v>
      </c>
      <c r="G225" s="2">
        <v>0</v>
      </c>
    </row>
    <row r="226" spans="1:7" x14ac:dyDescent="0.25">
      <c r="A226" s="1" t="s">
        <v>95</v>
      </c>
      <c r="B226" s="1" t="s">
        <v>57</v>
      </c>
      <c r="C226" s="4" t="s">
        <v>183</v>
      </c>
      <c r="D226" s="2">
        <v>15000</v>
      </c>
      <c r="E226" s="2">
        <v>15000</v>
      </c>
      <c r="F226" s="2">
        <v>0</v>
      </c>
      <c r="G226" s="2">
        <v>0</v>
      </c>
    </row>
    <row r="227" spans="1:7" x14ac:dyDescent="0.25">
      <c r="A227" s="15" t="s">
        <v>95</v>
      </c>
      <c r="B227" s="15" t="s">
        <v>26</v>
      </c>
      <c r="C227" s="16" t="s">
        <v>232</v>
      </c>
      <c r="D227" s="8">
        <v>30000</v>
      </c>
      <c r="E227" s="8">
        <v>30000</v>
      </c>
      <c r="F227" s="8">
        <v>0</v>
      </c>
      <c r="G227" s="8">
        <v>0</v>
      </c>
    </row>
    <row r="228" spans="1:7" x14ac:dyDescent="0.25">
      <c r="A228" s="1" t="s">
        <v>40</v>
      </c>
      <c r="B228" s="1" t="s">
        <v>55</v>
      </c>
      <c r="C228" s="4" t="s">
        <v>181</v>
      </c>
      <c r="D228" s="2">
        <v>2000</v>
      </c>
      <c r="E228" s="2">
        <v>2000</v>
      </c>
      <c r="F228" s="2">
        <v>2000</v>
      </c>
      <c r="G228" s="2">
        <v>100</v>
      </c>
    </row>
    <row r="229" spans="1:7" x14ac:dyDescent="0.25">
      <c r="A229" s="1" t="s">
        <v>40</v>
      </c>
      <c r="B229" s="1" t="s">
        <v>56</v>
      </c>
      <c r="C229" s="4" t="s">
        <v>182</v>
      </c>
      <c r="D229" s="2">
        <v>100000</v>
      </c>
      <c r="E229" s="2">
        <v>100000</v>
      </c>
      <c r="F229" s="2">
        <v>6050</v>
      </c>
      <c r="G229" s="2">
        <v>6.1</v>
      </c>
    </row>
    <row r="230" spans="1:7" x14ac:dyDescent="0.25">
      <c r="A230" s="1" t="s">
        <v>40</v>
      </c>
      <c r="B230" s="1" t="s">
        <v>96</v>
      </c>
      <c r="C230" s="4" t="s">
        <v>233</v>
      </c>
      <c r="D230" s="2">
        <v>20000</v>
      </c>
      <c r="E230" s="2">
        <v>20000</v>
      </c>
      <c r="F230" s="2">
        <v>9412</v>
      </c>
      <c r="G230" s="2">
        <v>47.1</v>
      </c>
    </row>
    <row r="231" spans="1:7" x14ac:dyDescent="0.25">
      <c r="A231" s="15" t="s">
        <v>40</v>
      </c>
      <c r="B231" s="15" t="s">
        <v>26</v>
      </c>
      <c r="C231" s="16" t="s">
        <v>165</v>
      </c>
      <c r="D231" s="8">
        <v>122000</v>
      </c>
      <c r="E231" s="8">
        <v>122000</v>
      </c>
      <c r="F231" s="8">
        <v>17462</v>
      </c>
      <c r="G231" s="8">
        <v>14.3</v>
      </c>
    </row>
    <row r="232" spans="1:7" x14ac:dyDescent="0.25">
      <c r="A232" s="46" t="s">
        <v>327</v>
      </c>
      <c r="B232" s="46" t="s">
        <v>328</v>
      </c>
      <c r="C232" s="47" t="s">
        <v>179</v>
      </c>
      <c r="D232" s="48">
        <v>0</v>
      </c>
      <c r="E232" s="48">
        <v>38</v>
      </c>
      <c r="F232" s="48">
        <v>38</v>
      </c>
      <c r="G232" s="48">
        <v>100</v>
      </c>
    </row>
    <row r="233" spans="1:7" x14ac:dyDescent="0.25">
      <c r="A233" s="46" t="s">
        <v>97</v>
      </c>
      <c r="B233" s="46" t="s">
        <v>56</v>
      </c>
      <c r="C233" s="47" t="s">
        <v>182</v>
      </c>
      <c r="D233" s="48">
        <v>30000</v>
      </c>
      <c r="E233" s="48">
        <v>29962</v>
      </c>
      <c r="F233" s="48">
        <v>18675</v>
      </c>
      <c r="G233" s="48">
        <v>62.3</v>
      </c>
    </row>
    <row r="234" spans="1:7" x14ac:dyDescent="0.25">
      <c r="A234" s="15" t="s">
        <v>327</v>
      </c>
      <c r="B234" s="15"/>
      <c r="C234" s="16" t="s">
        <v>329</v>
      </c>
      <c r="D234" s="8">
        <v>30000</v>
      </c>
      <c r="E234" s="8">
        <v>30000</v>
      </c>
      <c r="F234" s="8">
        <v>18713</v>
      </c>
      <c r="G234" s="8">
        <v>62.4</v>
      </c>
    </row>
    <row r="235" spans="1:7" x14ac:dyDescent="0.25">
      <c r="A235" s="15"/>
      <c r="B235" s="15"/>
      <c r="C235" s="16"/>
      <c r="D235" s="8"/>
      <c r="E235" s="8"/>
      <c r="F235" s="8"/>
      <c r="G235" s="8"/>
    </row>
    <row r="236" spans="1:7" x14ac:dyDescent="0.25">
      <c r="A236" s="15"/>
      <c r="B236" s="15"/>
      <c r="C236" s="16"/>
      <c r="D236" s="8"/>
      <c r="E236" s="8"/>
      <c r="F236" s="8"/>
      <c r="G236" s="8"/>
    </row>
    <row r="237" spans="1:7" x14ac:dyDescent="0.25">
      <c r="A237" s="15"/>
      <c r="B237" s="15"/>
      <c r="C237" s="16"/>
      <c r="D237" s="8"/>
      <c r="E237" s="8"/>
      <c r="F237" s="8"/>
      <c r="G237" s="21" t="s">
        <v>274</v>
      </c>
    </row>
    <row r="238" spans="1:7" x14ac:dyDescent="0.25">
      <c r="A238" s="10" t="s">
        <v>1</v>
      </c>
      <c r="B238" s="10" t="s">
        <v>2</v>
      </c>
      <c r="C238" s="11" t="s">
        <v>3</v>
      </c>
      <c r="D238" s="12" t="s">
        <v>128</v>
      </c>
      <c r="E238" s="7" t="s">
        <v>129</v>
      </c>
      <c r="F238" s="13" t="s">
        <v>172</v>
      </c>
      <c r="G238" s="7" t="s">
        <v>173</v>
      </c>
    </row>
    <row r="239" spans="1:7" x14ac:dyDescent="0.25">
      <c r="A239" s="14"/>
      <c r="B239" s="14"/>
      <c r="C239" s="11"/>
      <c r="D239" s="7" t="s">
        <v>174</v>
      </c>
      <c r="E239" s="7" t="s">
        <v>174</v>
      </c>
      <c r="F239" s="7" t="s">
        <v>174</v>
      </c>
      <c r="G239" s="7" t="s">
        <v>4</v>
      </c>
    </row>
    <row r="240" spans="1:7" x14ac:dyDescent="0.25">
      <c r="A240" s="1" t="s">
        <v>43</v>
      </c>
      <c r="B240" s="1" t="s">
        <v>73</v>
      </c>
      <c r="C240" s="4" t="s">
        <v>203</v>
      </c>
      <c r="D240" s="2">
        <v>150000</v>
      </c>
      <c r="E240" s="2">
        <v>150000</v>
      </c>
      <c r="F240" s="2">
        <v>42700</v>
      </c>
      <c r="G240" s="2">
        <v>28.5</v>
      </c>
    </row>
    <row r="241" spans="1:7" x14ac:dyDescent="0.25">
      <c r="A241" s="1" t="s">
        <v>43</v>
      </c>
      <c r="B241" s="1" t="s">
        <v>52</v>
      </c>
      <c r="C241" s="4" t="s">
        <v>178</v>
      </c>
      <c r="D241" s="2">
        <v>80000</v>
      </c>
      <c r="E241" s="2">
        <v>80000</v>
      </c>
      <c r="F241" s="2">
        <v>76500</v>
      </c>
      <c r="G241" s="2">
        <v>95.6</v>
      </c>
    </row>
    <row r="242" spans="1:7" x14ac:dyDescent="0.25">
      <c r="A242" s="1" t="s">
        <v>43</v>
      </c>
      <c r="B242" s="1" t="s">
        <v>74</v>
      </c>
      <c r="C242" s="4" t="s">
        <v>202</v>
      </c>
      <c r="D242" s="2">
        <v>38000</v>
      </c>
      <c r="E242" s="2">
        <v>38000</v>
      </c>
      <c r="F242" s="2">
        <v>0</v>
      </c>
      <c r="G242" s="2">
        <v>0</v>
      </c>
    </row>
    <row r="243" spans="1:7" x14ac:dyDescent="0.25">
      <c r="A243" s="1" t="s">
        <v>43</v>
      </c>
      <c r="B243" s="1" t="s">
        <v>75</v>
      </c>
      <c r="C243" s="4" t="s">
        <v>201</v>
      </c>
      <c r="D243" s="2">
        <v>14000</v>
      </c>
      <c r="E243" s="2">
        <v>14000</v>
      </c>
      <c r="F243" s="2">
        <v>0</v>
      </c>
      <c r="G243" s="2">
        <v>0</v>
      </c>
    </row>
    <row r="244" spans="1:7" x14ac:dyDescent="0.25">
      <c r="A244" s="1" t="s">
        <v>43</v>
      </c>
      <c r="B244" s="1" t="s">
        <v>76</v>
      </c>
      <c r="C244" s="4" t="s">
        <v>204</v>
      </c>
      <c r="D244" s="2">
        <v>1000</v>
      </c>
      <c r="E244" s="2">
        <v>1000</v>
      </c>
      <c r="F244" s="2">
        <v>0</v>
      </c>
      <c r="G244" s="2">
        <v>0</v>
      </c>
    </row>
    <row r="245" spans="1:7" x14ac:dyDescent="0.25">
      <c r="A245" s="1" t="s">
        <v>330</v>
      </c>
      <c r="B245" s="1" t="s">
        <v>318</v>
      </c>
      <c r="C245" s="4" t="s">
        <v>319</v>
      </c>
      <c r="D245" s="2">
        <v>0</v>
      </c>
      <c r="E245" s="2">
        <v>21831</v>
      </c>
      <c r="F245" s="2">
        <v>21831</v>
      </c>
      <c r="G245" s="2">
        <v>100</v>
      </c>
    </row>
    <row r="246" spans="1:7" x14ac:dyDescent="0.25">
      <c r="A246" s="1" t="s">
        <v>43</v>
      </c>
      <c r="B246" s="1" t="s">
        <v>98</v>
      </c>
      <c r="C246" s="4" t="s">
        <v>235</v>
      </c>
      <c r="D246" s="2">
        <v>15000</v>
      </c>
      <c r="E246" s="2">
        <v>15000</v>
      </c>
      <c r="F246" s="2">
        <v>8470</v>
      </c>
      <c r="G246" s="2">
        <v>56.5</v>
      </c>
    </row>
    <row r="247" spans="1:7" x14ac:dyDescent="0.25">
      <c r="A247" s="1" t="s">
        <v>43</v>
      </c>
      <c r="B247" s="1" t="s">
        <v>53</v>
      </c>
      <c r="C247" s="4" t="s">
        <v>179</v>
      </c>
      <c r="D247" s="2">
        <v>20000</v>
      </c>
      <c r="E247" s="2">
        <v>20000</v>
      </c>
      <c r="F247" s="2">
        <v>17142.060000000001</v>
      </c>
      <c r="G247" s="2">
        <v>85.7</v>
      </c>
    </row>
    <row r="248" spans="1:7" x14ac:dyDescent="0.25">
      <c r="A248" s="1" t="s">
        <v>43</v>
      </c>
      <c r="B248" s="1" t="s">
        <v>83</v>
      </c>
      <c r="C248" s="4" t="s">
        <v>214</v>
      </c>
      <c r="D248" s="2">
        <v>1000</v>
      </c>
      <c r="E248" s="2">
        <v>1000</v>
      </c>
      <c r="F248" s="2">
        <v>579</v>
      </c>
      <c r="G248" s="2">
        <v>57.9</v>
      </c>
    </row>
    <row r="249" spans="1:7" x14ac:dyDescent="0.25">
      <c r="A249" s="1" t="s">
        <v>43</v>
      </c>
      <c r="B249" s="1" t="s">
        <v>66</v>
      </c>
      <c r="C249" s="4" t="s">
        <v>192</v>
      </c>
      <c r="D249" s="2">
        <v>45000</v>
      </c>
      <c r="E249" s="2">
        <v>45000</v>
      </c>
      <c r="F249" s="2">
        <v>33460</v>
      </c>
      <c r="G249" s="2">
        <v>74.400000000000006</v>
      </c>
    </row>
    <row r="250" spans="1:7" x14ac:dyDescent="0.25">
      <c r="A250" s="1" t="s">
        <v>43</v>
      </c>
      <c r="B250" s="1" t="s">
        <v>54</v>
      </c>
      <c r="C250" s="4" t="s">
        <v>223</v>
      </c>
      <c r="D250" s="2">
        <v>120000</v>
      </c>
      <c r="E250" s="2">
        <v>120000</v>
      </c>
      <c r="F250" s="2">
        <v>95554.39</v>
      </c>
      <c r="G250" s="2">
        <v>79.599999999999994</v>
      </c>
    </row>
    <row r="251" spans="1:7" x14ac:dyDescent="0.25">
      <c r="A251" s="1" t="s">
        <v>43</v>
      </c>
      <c r="B251" s="1" t="s">
        <v>99</v>
      </c>
      <c r="C251" s="4" t="s">
        <v>236</v>
      </c>
      <c r="D251" s="2">
        <v>0</v>
      </c>
      <c r="E251" s="2">
        <v>20000</v>
      </c>
      <c r="F251" s="2">
        <v>13500</v>
      </c>
      <c r="G251" s="2">
        <v>67.5</v>
      </c>
    </row>
    <row r="252" spans="1:7" x14ac:dyDescent="0.25">
      <c r="A252" s="1" t="s">
        <v>43</v>
      </c>
      <c r="B252" s="1" t="s">
        <v>56</v>
      </c>
      <c r="C252" s="4" t="s">
        <v>182</v>
      </c>
      <c r="D252" s="2">
        <v>800000</v>
      </c>
      <c r="E252" s="2">
        <v>757500</v>
      </c>
      <c r="F252" s="2">
        <v>482478.97</v>
      </c>
      <c r="G252" s="2">
        <v>63.7</v>
      </c>
    </row>
    <row r="253" spans="1:7" x14ac:dyDescent="0.25">
      <c r="A253" s="1" t="s">
        <v>43</v>
      </c>
      <c r="B253" s="1" t="s">
        <v>57</v>
      </c>
      <c r="C253" s="4" t="s">
        <v>183</v>
      </c>
      <c r="D253" s="2">
        <v>90000</v>
      </c>
      <c r="E253" s="2">
        <v>90000</v>
      </c>
      <c r="F253" s="2">
        <v>81872.5</v>
      </c>
      <c r="G253" s="2">
        <v>91</v>
      </c>
    </row>
    <row r="254" spans="1:7" x14ac:dyDescent="0.25">
      <c r="A254" s="1" t="s">
        <v>43</v>
      </c>
      <c r="B254" s="1" t="s">
        <v>60</v>
      </c>
      <c r="C254" s="4" t="s">
        <v>187</v>
      </c>
      <c r="D254" s="2">
        <v>0</v>
      </c>
      <c r="E254" s="2">
        <v>500</v>
      </c>
      <c r="F254" s="2">
        <v>500</v>
      </c>
      <c r="G254" s="2">
        <v>100</v>
      </c>
    </row>
    <row r="255" spans="1:7" x14ac:dyDescent="0.25">
      <c r="A255" s="1" t="s">
        <v>43</v>
      </c>
      <c r="B255" s="1" t="s">
        <v>69</v>
      </c>
      <c r="C255" s="4" t="s">
        <v>196</v>
      </c>
      <c r="D255" s="2">
        <v>50000</v>
      </c>
      <c r="E255" s="2">
        <v>28169</v>
      </c>
      <c r="F255" s="2">
        <v>0</v>
      </c>
      <c r="G255" s="2">
        <v>0</v>
      </c>
    </row>
    <row r="256" spans="1:7" x14ac:dyDescent="0.25">
      <c r="A256" s="1" t="s">
        <v>43</v>
      </c>
      <c r="B256" s="1" t="s">
        <v>100</v>
      </c>
      <c r="C256" s="4" t="s">
        <v>237</v>
      </c>
      <c r="D256" s="2">
        <v>0</v>
      </c>
      <c r="E256" s="2">
        <v>22000</v>
      </c>
      <c r="F256" s="2">
        <v>22000</v>
      </c>
      <c r="G256" s="2">
        <v>100</v>
      </c>
    </row>
    <row r="257" spans="1:7" x14ac:dyDescent="0.25">
      <c r="A257" s="15" t="s">
        <v>43</v>
      </c>
      <c r="B257" s="15" t="s">
        <v>26</v>
      </c>
      <c r="C257" s="16" t="s">
        <v>166</v>
      </c>
      <c r="D257" s="8">
        <v>1424000</v>
      </c>
      <c r="E257" s="8">
        <v>1424000</v>
      </c>
      <c r="F257" s="8">
        <v>896587.92</v>
      </c>
      <c r="G257" s="8">
        <v>63</v>
      </c>
    </row>
    <row r="258" spans="1:7" ht="30" x14ac:dyDescent="0.25">
      <c r="A258" s="15" t="s">
        <v>44</v>
      </c>
      <c r="B258" s="15" t="s">
        <v>56</v>
      </c>
      <c r="C258" s="16" t="s">
        <v>238</v>
      </c>
      <c r="D258" s="8">
        <v>100000</v>
      </c>
      <c r="E258" s="8">
        <v>100000</v>
      </c>
      <c r="F258" s="8">
        <v>45455</v>
      </c>
      <c r="G258" s="8">
        <v>45.5</v>
      </c>
    </row>
    <row r="259" spans="1:7" x14ac:dyDescent="0.25">
      <c r="A259" s="1" t="s">
        <v>101</v>
      </c>
      <c r="B259" s="1" t="s">
        <v>52</v>
      </c>
      <c r="C259" s="4" t="s">
        <v>178</v>
      </c>
      <c r="D259" s="2">
        <v>450000</v>
      </c>
      <c r="E259" s="2">
        <v>430000</v>
      </c>
      <c r="F259" s="2">
        <v>423000</v>
      </c>
      <c r="G259" s="2">
        <v>79.8</v>
      </c>
    </row>
    <row r="260" spans="1:7" x14ac:dyDescent="0.25">
      <c r="A260" s="1" t="s">
        <v>101</v>
      </c>
      <c r="B260" s="1" t="s">
        <v>78</v>
      </c>
      <c r="C260" s="4" t="s">
        <v>213</v>
      </c>
      <c r="D260" s="2">
        <v>70000</v>
      </c>
      <c r="E260" s="2">
        <v>30000</v>
      </c>
      <c r="F260" s="2">
        <v>0</v>
      </c>
      <c r="G260" s="2">
        <v>0</v>
      </c>
    </row>
    <row r="261" spans="1:7" x14ac:dyDescent="0.25">
      <c r="A261" s="1" t="s">
        <v>101</v>
      </c>
      <c r="B261" s="1" t="s">
        <v>53</v>
      </c>
      <c r="C261" s="4" t="s">
        <v>179</v>
      </c>
      <c r="D261" s="2">
        <v>100000</v>
      </c>
      <c r="E261" s="2">
        <v>120000</v>
      </c>
      <c r="F261" s="2">
        <v>84361.4</v>
      </c>
      <c r="G261" s="2">
        <v>70.3</v>
      </c>
    </row>
    <row r="262" spans="1:7" x14ac:dyDescent="0.25">
      <c r="A262" s="1" t="s">
        <v>101</v>
      </c>
      <c r="B262" s="1" t="s">
        <v>84</v>
      </c>
      <c r="C262" s="4" t="s">
        <v>215</v>
      </c>
      <c r="D262" s="2">
        <v>50000</v>
      </c>
      <c r="E262" s="2">
        <v>50000</v>
      </c>
      <c r="F262" s="2">
        <v>31990</v>
      </c>
      <c r="G262" s="2">
        <v>64</v>
      </c>
    </row>
    <row r="263" spans="1:7" x14ac:dyDescent="0.25">
      <c r="A263" s="1" t="s">
        <v>101</v>
      </c>
      <c r="B263" s="1" t="s">
        <v>66</v>
      </c>
      <c r="C263" s="4" t="s">
        <v>192</v>
      </c>
      <c r="D263" s="2">
        <v>0</v>
      </c>
      <c r="E263" s="2">
        <v>0</v>
      </c>
      <c r="F263" s="2">
        <v>0</v>
      </c>
      <c r="G263" s="2" t="s">
        <v>13</v>
      </c>
    </row>
    <row r="264" spans="1:7" x14ac:dyDescent="0.25">
      <c r="A264" s="1" t="s">
        <v>101</v>
      </c>
      <c r="B264" s="1" t="s">
        <v>54</v>
      </c>
      <c r="C264" s="4" t="s">
        <v>223</v>
      </c>
      <c r="D264" s="2">
        <v>200000</v>
      </c>
      <c r="E264" s="2">
        <v>220000</v>
      </c>
      <c r="F264" s="2">
        <v>184956.66</v>
      </c>
      <c r="G264" s="2">
        <v>84.1</v>
      </c>
    </row>
    <row r="265" spans="1:7" x14ac:dyDescent="0.25">
      <c r="A265" s="1" t="s">
        <v>101</v>
      </c>
      <c r="B265" s="1" t="s">
        <v>55</v>
      </c>
      <c r="C265" s="4" t="s">
        <v>181</v>
      </c>
      <c r="D265" s="2">
        <v>330500</v>
      </c>
      <c r="E265" s="2">
        <v>330500</v>
      </c>
      <c r="F265" s="2">
        <v>166620</v>
      </c>
      <c r="G265" s="2">
        <v>50.4</v>
      </c>
    </row>
    <row r="266" spans="1:7" x14ac:dyDescent="0.25">
      <c r="A266" s="1" t="s">
        <v>101</v>
      </c>
      <c r="B266" s="1" t="s">
        <v>56</v>
      </c>
      <c r="C266" s="4" t="s">
        <v>182</v>
      </c>
      <c r="D266" s="2">
        <v>50000</v>
      </c>
      <c r="E266" s="2">
        <v>50000</v>
      </c>
      <c r="F266" s="2">
        <v>40901</v>
      </c>
      <c r="G266" s="2">
        <v>81.8</v>
      </c>
    </row>
    <row r="267" spans="1:7" x14ac:dyDescent="0.25">
      <c r="A267" s="1" t="s">
        <v>101</v>
      </c>
      <c r="B267" s="1" t="s">
        <v>57</v>
      </c>
      <c r="C267" s="4" t="s">
        <v>183</v>
      </c>
      <c r="D267" s="2">
        <v>170000</v>
      </c>
      <c r="E267" s="2">
        <v>170000</v>
      </c>
      <c r="F267" s="2">
        <v>130795</v>
      </c>
      <c r="G267" s="2">
        <v>76.900000000000006</v>
      </c>
    </row>
    <row r="268" spans="1:7" x14ac:dyDescent="0.25">
      <c r="A268" s="1" t="s">
        <v>101</v>
      </c>
      <c r="B268" s="1" t="s">
        <v>58</v>
      </c>
      <c r="C268" s="4" t="s">
        <v>185</v>
      </c>
      <c r="D268" s="2">
        <v>10000</v>
      </c>
      <c r="E268" s="2">
        <v>10000</v>
      </c>
      <c r="F268" s="2">
        <v>2000</v>
      </c>
      <c r="G268" s="2">
        <v>20</v>
      </c>
    </row>
    <row r="269" spans="1:7" x14ac:dyDescent="0.25">
      <c r="A269" s="1" t="s">
        <v>101</v>
      </c>
      <c r="B269" s="1" t="s">
        <v>94</v>
      </c>
      <c r="C269" s="4" t="s">
        <v>230</v>
      </c>
      <c r="D269" s="2">
        <v>50000</v>
      </c>
      <c r="E269" s="2">
        <v>0</v>
      </c>
      <c r="F269" s="2">
        <v>0</v>
      </c>
      <c r="G269" s="2">
        <v>0</v>
      </c>
    </row>
    <row r="270" spans="1:7" x14ac:dyDescent="0.25">
      <c r="A270" s="15" t="s">
        <v>101</v>
      </c>
      <c r="B270" s="15" t="s">
        <v>26</v>
      </c>
      <c r="C270" s="16" t="s">
        <v>239</v>
      </c>
      <c r="D270" s="8">
        <v>1480500</v>
      </c>
      <c r="E270" s="8">
        <v>1510500</v>
      </c>
      <c r="F270" s="8">
        <v>1064624.06</v>
      </c>
      <c r="G270" s="8">
        <v>70.5</v>
      </c>
    </row>
    <row r="271" spans="1:7" x14ac:dyDescent="0.25">
      <c r="A271" s="1" t="s">
        <v>102</v>
      </c>
      <c r="B271" s="1" t="s">
        <v>56</v>
      </c>
      <c r="C271" s="4" t="s">
        <v>182</v>
      </c>
      <c r="D271" s="2">
        <v>80000</v>
      </c>
      <c r="E271" s="2">
        <v>80000</v>
      </c>
      <c r="F271" s="2">
        <v>47886</v>
      </c>
      <c r="G271" s="2">
        <v>59.9</v>
      </c>
    </row>
    <row r="272" spans="1:7" x14ac:dyDescent="0.25">
      <c r="A272" s="1" t="s">
        <v>102</v>
      </c>
      <c r="B272" s="1" t="s">
        <v>80</v>
      </c>
      <c r="C272" s="4" t="s">
        <v>216</v>
      </c>
      <c r="D272" s="2">
        <v>25000</v>
      </c>
      <c r="E272" s="2">
        <v>25000</v>
      </c>
      <c r="F272" s="2">
        <v>0</v>
      </c>
      <c r="G272" s="2">
        <v>0</v>
      </c>
    </row>
    <row r="273" spans="1:7" x14ac:dyDescent="0.25">
      <c r="A273" s="1" t="s">
        <v>102</v>
      </c>
      <c r="B273" s="1" t="s">
        <v>81</v>
      </c>
      <c r="C273" s="4" t="s">
        <v>210</v>
      </c>
      <c r="D273" s="2">
        <v>50000</v>
      </c>
      <c r="E273" s="2">
        <v>50000</v>
      </c>
      <c r="F273" s="2">
        <v>24599.5</v>
      </c>
      <c r="G273" s="2">
        <v>49.2</v>
      </c>
    </row>
    <row r="274" spans="1:7" x14ac:dyDescent="0.25">
      <c r="A274" s="15" t="s">
        <v>102</v>
      </c>
      <c r="B274" s="15" t="s">
        <v>26</v>
      </c>
      <c r="C274" s="16" t="s">
        <v>240</v>
      </c>
      <c r="D274" s="8">
        <v>155000</v>
      </c>
      <c r="E274" s="8">
        <v>155000</v>
      </c>
      <c r="F274" s="8">
        <v>72485.5</v>
      </c>
      <c r="G274" s="8">
        <v>46.8</v>
      </c>
    </row>
    <row r="275" spans="1:7" x14ac:dyDescent="0.25">
      <c r="A275" s="1" t="s">
        <v>45</v>
      </c>
      <c r="B275" s="1" t="s">
        <v>73</v>
      </c>
      <c r="C275" s="4" t="s">
        <v>203</v>
      </c>
      <c r="D275" s="2">
        <v>62000</v>
      </c>
      <c r="E275" s="2">
        <v>62000</v>
      </c>
      <c r="F275" s="2">
        <v>40079.75</v>
      </c>
      <c r="G275" s="2">
        <v>64.599999999999994</v>
      </c>
    </row>
    <row r="276" spans="1:7" x14ac:dyDescent="0.25">
      <c r="A276" s="1" t="s">
        <v>45</v>
      </c>
      <c r="B276" s="1" t="s">
        <v>74</v>
      </c>
      <c r="C276" s="4" t="s">
        <v>202</v>
      </c>
      <c r="D276" s="2">
        <v>19000</v>
      </c>
      <c r="E276" s="2">
        <v>19000</v>
      </c>
      <c r="F276" s="2">
        <v>10020.24</v>
      </c>
      <c r="G276" s="2">
        <v>52.7</v>
      </c>
    </row>
    <row r="277" spans="1:7" x14ac:dyDescent="0.25">
      <c r="A277" s="1" t="s">
        <v>45</v>
      </c>
      <c r="B277" s="1" t="s">
        <v>75</v>
      </c>
      <c r="C277" s="4" t="s">
        <v>201</v>
      </c>
      <c r="D277" s="2">
        <v>7500</v>
      </c>
      <c r="E277" s="2">
        <v>7500</v>
      </c>
      <c r="F277" s="2">
        <v>3607</v>
      </c>
      <c r="G277" s="2">
        <v>48.1</v>
      </c>
    </row>
    <row r="278" spans="1:7" x14ac:dyDescent="0.25">
      <c r="A278" s="1" t="s">
        <v>45</v>
      </c>
      <c r="B278" s="1" t="s">
        <v>76</v>
      </c>
      <c r="C278" s="4" t="s">
        <v>204</v>
      </c>
      <c r="D278" s="2">
        <v>400</v>
      </c>
      <c r="E278" s="2">
        <v>400</v>
      </c>
      <c r="F278" s="2">
        <v>0</v>
      </c>
      <c r="G278" s="2">
        <v>0</v>
      </c>
    </row>
    <row r="279" spans="1:7" x14ac:dyDescent="0.25">
      <c r="A279" s="1" t="s">
        <v>45</v>
      </c>
      <c r="B279" s="1" t="s">
        <v>53</v>
      </c>
      <c r="C279" s="4" t="s">
        <v>179</v>
      </c>
      <c r="D279" s="2">
        <v>5000</v>
      </c>
      <c r="E279" s="2">
        <v>5000</v>
      </c>
      <c r="F279" s="2">
        <v>912.11</v>
      </c>
      <c r="G279" s="2">
        <v>18.2</v>
      </c>
    </row>
    <row r="280" spans="1:7" x14ac:dyDescent="0.25">
      <c r="A280" s="1" t="s">
        <v>45</v>
      </c>
      <c r="B280" s="1" t="s">
        <v>83</v>
      </c>
      <c r="C280" s="4" t="s">
        <v>214</v>
      </c>
      <c r="D280" s="2">
        <v>1000</v>
      </c>
      <c r="E280" s="2">
        <v>1000</v>
      </c>
      <c r="F280" s="2">
        <v>0</v>
      </c>
      <c r="G280" s="2">
        <v>0</v>
      </c>
    </row>
    <row r="281" spans="1:7" x14ac:dyDescent="0.25">
      <c r="A281" s="1" t="s">
        <v>45</v>
      </c>
      <c r="B281" s="1" t="s">
        <v>66</v>
      </c>
      <c r="C281" s="4" t="s">
        <v>192</v>
      </c>
      <c r="D281" s="2">
        <v>5000</v>
      </c>
      <c r="E281" s="2">
        <v>5000</v>
      </c>
      <c r="F281" s="2">
        <v>2081</v>
      </c>
      <c r="G281" s="2">
        <v>41.6</v>
      </c>
    </row>
    <row r="282" spans="1:7" x14ac:dyDescent="0.25">
      <c r="A282" s="1" t="s">
        <v>45</v>
      </c>
      <c r="B282" s="1" t="s">
        <v>56</v>
      </c>
      <c r="C282" s="4" t="s">
        <v>182</v>
      </c>
      <c r="D282" s="2">
        <v>30000</v>
      </c>
      <c r="E282" s="2">
        <v>30000</v>
      </c>
      <c r="F282" s="2">
        <v>20074</v>
      </c>
      <c r="G282" s="2">
        <v>66.900000000000006</v>
      </c>
    </row>
    <row r="283" spans="1:7" x14ac:dyDescent="0.25">
      <c r="A283" s="1" t="s">
        <v>45</v>
      </c>
      <c r="B283" s="1" t="s">
        <v>57</v>
      </c>
      <c r="C283" s="4" t="s">
        <v>183</v>
      </c>
      <c r="D283" s="2">
        <v>5000</v>
      </c>
      <c r="E283" s="2">
        <v>5000</v>
      </c>
      <c r="F283" s="2">
        <v>0</v>
      </c>
      <c r="G283" s="2">
        <v>0</v>
      </c>
    </row>
    <row r="284" spans="1:7" ht="30" x14ac:dyDescent="0.25">
      <c r="A284" s="15" t="s">
        <v>45</v>
      </c>
      <c r="B284" s="15" t="s">
        <v>26</v>
      </c>
      <c r="C284" s="16" t="s">
        <v>241</v>
      </c>
      <c r="D284" s="8">
        <v>134900</v>
      </c>
      <c r="E284" s="8">
        <v>134900</v>
      </c>
      <c r="F284" s="8">
        <v>76774.100000000006</v>
      </c>
      <c r="G284" s="8">
        <v>56.9</v>
      </c>
    </row>
    <row r="285" spans="1:7" x14ac:dyDescent="0.25">
      <c r="A285" s="15" t="s">
        <v>103</v>
      </c>
      <c r="B285" s="15" t="s">
        <v>104</v>
      </c>
      <c r="C285" s="49" t="s">
        <v>242</v>
      </c>
      <c r="D285" s="8">
        <v>1000</v>
      </c>
      <c r="E285" s="8">
        <v>1000</v>
      </c>
      <c r="F285" s="8">
        <v>0</v>
      </c>
      <c r="G285" s="8">
        <v>0</v>
      </c>
    </row>
    <row r="286" spans="1:7" x14ac:dyDescent="0.25">
      <c r="A286" s="15"/>
      <c r="B286" s="15"/>
      <c r="C286" s="49"/>
      <c r="D286" s="8"/>
      <c r="E286" s="8"/>
      <c r="F286" s="8"/>
      <c r="G286" s="21" t="s">
        <v>275</v>
      </c>
    </row>
    <row r="287" spans="1:7" x14ac:dyDescent="0.25">
      <c r="A287" s="10" t="s">
        <v>1</v>
      </c>
      <c r="B287" s="10" t="s">
        <v>2</v>
      </c>
      <c r="C287" s="11" t="s">
        <v>3</v>
      </c>
      <c r="D287" s="12" t="s">
        <v>128</v>
      </c>
      <c r="E287" s="7" t="s">
        <v>129</v>
      </c>
      <c r="F287" s="13" t="s">
        <v>172</v>
      </c>
      <c r="G287" s="7" t="s">
        <v>173</v>
      </c>
    </row>
    <row r="288" spans="1:7" x14ac:dyDescent="0.25">
      <c r="A288" s="14"/>
      <c r="B288" s="14"/>
      <c r="C288" s="11"/>
      <c r="D288" s="7" t="s">
        <v>174</v>
      </c>
      <c r="E288" s="7" t="s">
        <v>174</v>
      </c>
      <c r="F288" s="7" t="s">
        <v>174</v>
      </c>
      <c r="G288" s="7" t="s">
        <v>4</v>
      </c>
    </row>
    <row r="289" spans="1:7" x14ac:dyDescent="0.25">
      <c r="A289" s="1" t="s">
        <v>46</v>
      </c>
      <c r="B289" s="1" t="s">
        <v>78</v>
      </c>
      <c r="C289" s="4" t="s">
        <v>213</v>
      </c>
      <c r="D289" s="2">
        <v>50000</v>
      </c>
      <c r="E289" s="2">
        <v>40000</v>
      </c>
      <c r="F289" s="2">
        <v>0</v>
      </c>
      <c r="G289" s="2">
        <v>0</v>
      </c>
    </row>
    <row r="290" spans="1:7" x14ac:dyDescent="0.25">
      <c r="A290" s="1" t="s">
        <v>46</v>
      </c>
      <c r="B290" s="1" t="s">
        <v>71</v>
      </c>
      <c r="C290" s="4" t="s">
        <v>198</v>
      </c>
      <c r="D290" s="2">
        <v>0</v>
      </c>
      <c r="E290" s="2">
        <v>10000</v>
      </c>
      <c r="F290" s="2">
        <v>6717.01</v>
      </c>
      <c r="G290" s="2">
        <v>67.2</v>
      </c>
    </row>
    <row r="291" spans="1:7" x14ac:dyDescent="0.25">
      <c r="A291" s="1" t="s">
        <v>46</v>
      </c>
      <c r="B291" s="1" t="s">
        <v>105</v>
      </c>
      <c r="C291" s="4" t="s">
        <v>243</v>
      </c>
      <c r="D291" s="2">
        <v>250000</v>
      </c>
      <c r="E291" s="2">
        <v>250000</v>
      </c>
      <c r="F291" s="2">
        <v>0</v>
      </c>
      <c r="G291" s="2">
        <v>0</v>
      </c>
    </row>
    <row r="292" spans="1:7" x14ac:dyDescent="0.25">
      <c r="A292" s="15" t="s">
        <v>46</v>
      </c>
      <c r="B292" s="15" t="s">
        <v>26</v>
      </c>
      <c r="C292" s="16" t="s">
        <v>244</v>
      </c>
      <c r="D292" s="8">
        <v>300000</v>
      </c>
      <c r="E292" s="8">
        <v>300000</v>
      </c>
      <c r="F292" s="8">
        <v>6717.01</v>
      </c>
      <c r="G292" s="8">
        <v>2.2000000000000002</v>
      </c>
    </row>
    <row r="293" spans="1:7" x14ac:dyDescent="0.25">
      <c r="A293" s="1" t="s">
        <v>106</v>
      </c>
      <c r="B293" s="1" t="s">
        <v>52</v>
      </c>
      <c r="C293" s="4" t="s">
        <v>178</v>
      </c>
      <c r="D293" s="2">
        <v>50000</v>
      </c>
      <c r="E293" s="2">
        <v>50000</v>
      </c>
      <c r="F293" s="2">
        <v>41000</v>
      </c>
      <c r="G293" s="2">
        <v>82</v>
      </c>
    </row>
    <row r="294" spans="1:7" x14ac:dyDescent="0.25">
      <c r="A294" s="1" t="s">
        <v>106</v>
      </c>
      <c r="B294" s="1" t="s">
        <v>107</v>
      </c>
      <c r="C294" s="4" t="s">
        <v>245</v>
      </c>
      <c r="D294" s="2">
        <v>20000</v>
      </c>
      <c r="E294" s="2">
        <v>20000</v>
      </c>
      <c r="F294" s="2">
        <v>0</v>
      </c>
      <c r="G294" s="2">
        <v>0</v>
      </c>
    </row>
    <row r="295" spans="1:7" x14ac:dyDescent="0.25">
      <c r="A295" s="1" t="s">
        <v>106</v>
      </c>
      <c r="B295" s="1" t="s">
        <v>108</v>
      </c>
      <c r="C295" s="4" t="s">
        <v>246</v>
      </c>
      <c r="D295" s="2">
        <v>5000</v>
      </c>
      <c r="E295" s="2">
        <v>25680</v>
      </c>
      <c r="F295" s="2">
        <v>0</v>
      </c>
      <c r="G295" s="2">
        <v>0</v>
      </c>
    </row>
    <row r="296" spans="1:7" x14ac:dyDescent="0.25">
      <c r="A296" s="1" t="s">
        <v>106</v>
      </c>
      <c r="B296" s="1" t="s">
        <v>78</v>
      </c>
      <c r="C296" s="4" t="s">
        <v>247</v>
      </c>
      <c r="D296" s="2">
        <v>30000</v>
      </c>
      <c r="E296" s="2">
        <v>30000</v>
      </c>
      <c r="F296" s="2">
        <v>0</v>
      </c>
      <c r="G296" s="2">
        <v>0</v>
      </c>
    </row>
    <row r="297" spans="1:7" x14ac:dyDescent="0.25">
      <c r="A297" s="1" t="s">
        <v>106</v>
      </c>
      <c r="B297" s="1" t="s">
        <v>53</v>
      </c>
      <c r="C297" s="4" t="s">
        <v>179</v>
      </c>
      <c r="D297" s="2">
        <v>1000</v>
      </c>
      <c r="E297" s="2">
        <v>1000</v>
      </c>
      <c r="F297" s="2">
        <v>802</v>
      </c>
      <c r="G297" s="2">
        <v>80.2</v>
      </c>
    </row>
    <row r="298" spans="1:7" x14ac:dyDescent="0.25">
      <c r="A298" s="1" t="s">
        <v>106</v>
      </c>
      <c r="B298" s="1" t="s">
        <v>83</v>
      </c>
      <c r="C298" s="4" t="s">
        <v>214</v>
      </c>
      <c r="D298" s="2">
        <v>5000</v>
      </c>
      <c r="E298" s="2">
        <v>5000</v>
      </c>
      <c r="F298" s="2">
        <v>762</v>
      </c>
      <c r="G298" s="2">
        <v>15.2</v>
      </c>
    </row>
    <row r="299" spans="1:7" x14ac:dyDescent="0.25">
      <c r="A299" s="1" t="s">
        <v>106</v>
      </c>
      <c r="B299" s="1" t="s">
        <v>84</v>
      </c>
      <c r="C299" s="4" t="s">
        <v>215</v>
      </c>
      <c r="D299" s="2">
        <v>50000</v>
      </c>
      <c r="E299" s="2">
        <v>50000</v>
      </c>
      <c r="F299" s="2">
        <v>38680.46</v>
      </c>
      <c r="G299" s="2">
        <v>77.400000000000006</v>
      </c>
    </row>
    <row r="300" spans="1:7" x14ac:dyDescent="0.25">
      <c r="A300" s="1" t="s">
        <v>106</v>
      </c>
      <c r="B300" s="1" t="s">
        <v>66</v>
      </c>
      <c r="C300" s="4" t="s">
        <v>192</v>
      </c>
      <c r="D300" s="2">
        <v>20000</v>
      </c>
      <c r="E300" s="2">
        <v>20000</v>
      </c>
      <c r="F300" s="2">
        <v>9980</v>
      </c>
      <c r="G300" s="2">
        <v>49.9</v>
      </c>
    </row>
    <row r="301" spans="1:7" x14ac:dyDescent="0.25">
      <c r="A301" s="1" t="s">
        <v>106</v>
      </c>
      <c r="B301" s="1" t="s">
        <v>54</v>
      </c>
      <c r="C301" s="4" t="s">
        <v>223</v>
      </c>
      <c r="D301" s="2">
        <v>6000</v>
      </c>
      <c r="E301" s="2">
        <v>6000</v>
      </c>
      <c r="F301" s="2">
        <v>3185</v>
      </c>
      <c r="G301" s="2">
        <v>53.1</v>
      </c>
    </row>
    <row r="302" spans="1:7" x14ac:dyDescent="0.25">
      <c r="A302" s="1" t="s">
        <v>106</v>
      </c>
      <c r="B302" s="1" t="s">
        <v>71</v>
      </c>
      <c r="C302" s="4" t="s">
        <v>198</v>
      </c>
      <c r="D302" s="2">
        <v>6000</v>
      </c>
      <c r="E302" s="2">
        <v>6000</v>
      </c>
      <c r="F302" s="2">
        <v>3821.18</v>
      </c>
      <c r="G302" s="2">
        <v>63.7</v>
      </c>
    </row>
    <row r="303" spans="1:7" x14ac:dyDescent="0.25">
      <c r="A303" s="1" t="s">
        <v>106</v>
      </c>
      <c r="B303" s="1" t="s">
        <v>56</v>
      </c>
      <c r="C303" s="4" t="s">
        <v>182</v>
      </c>
      <c r="D303" s="2">
        <v>7000</v>
      </c>
      <c r="E303" s="2">
        <v>7000</v>
      </c>
      <c r="F303" s="2">
        <v>3596.5</v>
      </c>
      <c r="G303" s="2">
        <v>51.4</v>
      </c>
    </row>
    <row r="304" spans="1:7" x14ac:dyDescent="0.25">
      <c r="A304" s="1" t="s">
        <v>106</v>
      </c>
      <c r="B304" s="1" t="s">
        <v>57</v>
      </c>
      <c r="C304" s="4" t="s">
        <v>183</v>
      </c>
      <c r="D304" s="2">
        <v>10000</v>
      </c>
      <c r="E304" s="2">
        <v>10000</v>
      </c>
      <c r="F304" s="2">
        <v>1648</v>
      </c>
      <c r="G304" s="2">
        <v>16.5</v>
      </c>
    </row>
    <row r="305" spans="1:7" x14ac:dyDescent="0.25">
      <c r="A305" s="1" t="s">
        <v>106</v>
      </c>
      <c r="B305" s="1" t="s">
        <v>72</v>
      </c>
      <c r="C305" s="4" t="s">
        <v>199</v>
      </c>
      <c r="D305" s="2">
        <v>13000</v>
      </c>
      <c r="E305" s="2">
        <v>13000</v>
      </c>
      <c r="F305" s="2">
        <v>6000</v>
      </c>
      <c r="G305" s="2">
        <v>46.2</v>
      </c>
    </row>
    <row r="306" spans="1:7" x14ac:dyDescent="0.25">
      <c r="A306" s="1" t="s">
        <v>106</v>
      </c>
      <c r="B306" s="1" t="s">
        <v>90</v>
      </c>
      <c r="C306" s="4" t="s">
        <v>224</v>
      </c>
      <c r="D306" s="2">
        <v>50000</v>
      </c>
      <c r="E306" s="2">
        <v>50000</v>
      </c>
      <c r="F306" s="2">
        <v>0</v>
      </c>
      <c r="G306" s="2">
        <v>0</v>
      </c>
    </row>
    <row r="307" spans="1:7" x14ac:dyDescent="0.25">
      <c r="A307" s="15" t="s">
        <v>106</v>
      </c>
      <c r="B307" s="15" t="s">
        <v>26</v>
      </c>
      <c r="C307" s="16" t="s">
        <v>248</v>
      </c>
      <c r="D307" s="8">
        <v>273000</v>
      </c>
      <c r="E307" s="8">
        <v>293680</v>
      </c>
      <c r="F307" s="8">
        <v>109475.14</v>
      </c>
      <c r="G307" s="8">
        <v>37.299999999999997</v>
      </c>
    </row>
    <row r="308" spans="1:7" x14ac:dyDescent="0.25">
      <c r="A308" s="1" t="s">
        <v>109</v>
      </c>
      <c r="B308" s="1" t="s">
        <v>110</v>
      </c>
      <c r="C308" s="4" t="s">
        <v>249</v>
      </c>
      <c r="D308" s="2">
        <v>0</v>
      </c>
      <c r="E308" s="2">
        <v>4000</v>
      </c>
      <c r="F308" s="2">
        <v>2570</v>
      </c>
      <c r="G308" s="2">
        <v>64.3</v>
      </c>
    </row>
    <row r="309" spans="1:7" x14ac:dyDescent="0.25">
      <c r="A309" s="1" t="s">
        <v>109</v>
      </c>
      <c r="B309" s="1" t="s">
        <v>111</v>
      </c>
      <c r="C309" s="4" t="s">
        <v>250</v>
      </c>
      <c r="D309" s="2">
        <v>1023000</v>
      </c>
      <c r="E309" s="2">
        <v>1017000</v>
      </c>
      <c r="F309" s="2">
        <v>485354</v>
      </c>
      <c r="G309" s="2">
        <v>47.7</v>
      </c>
    </row>
    <row r="310" spans="1:7" x14ac:dyDescent="0.25">
      <c r="A310" s="1" t="s">
        <v>109</v>
      </c>
      <c r="B310" s="1" t="s">
        <v>74</v>
      </c>
      <c r="C310" s="4" t="s">
        <v>202</v>
      </c>
      <c r="D310" s="2">
        <v>185000</v>
      </c>
      <c r="E310" s="2">
        <v>185000</v>
      </c>
      <c r="F310" s="2">
        <v>86671.25</v>
      </c>
      <c r="G310" s="2">
        <v>46.8</v>
      </c>
    </row>
    <row r="311" spans="1:7" x14ac:dyDescent="0.25">
      <c r="A311" s="1" t="s">
        <v>109</v>
      </c>
      <c r="B311" s="1" t="s">
        <v>75</v>
      </c>
      <c r="C311" s="4" t="s">
        <v>201</v>
      </c>
      <c r="D311" s="2">
        <v>85000</v>
      </c>
      <c r="E311" s="2">
        <v>85000</v>
      </c>
      <c r="F311" s="2">
        <v>43551</v>
      </c>
      <c r="G311" s="2">
        <v>51.2</v>
      </c>
    </row>
    <row r="312" spans="1:7" x14ac:dyDescent="0.25">
      <c r="A312" s="1" t="s">
        <v>109</v>
      </c>
      <c r="B312" s="1" t="s">
        <v>112</v>
      </c>
      <c r="C312" s="4" t="s">
        <v>251</v>
      </c>
      <c r="D312" s="2">
        <v>0</v>
      </c>
      <c r="E312" s="2">
        <v>2000</v>
      </c>
      <c r="F312" s="2">
        <v>878</v>
      </c>
      <c r="G312" s="2">
        <v>43.9</v>
      </c>
    </row>
    <row r="313" spans="1:7" x14ac:dyDescent="0.25">
      <c r="A313" s="1" t="s">
        <v>109</v>
      </c>
      <c r="B313" s="1" t="s">
        <v>56</v>
      </c>
      <c r="C313" s="4" t="s">
        <v>182</v>
      </c>
      <c r="D313" s="2">
        <v>8000</v>
      </c>
      <c r="E313" s="2">
        <v>8000</v>
      </c>
      <c r="F313" s="2">
        <v>6526</v>
      </c>
      <c r="G313" s="2">
        <v>81.599999999999994</v>
      </c>
    </row>
    <row r="314" spans="1:7" x14ac:dyDescent="0.25">
      <c r="A314" s="1" t="s">
        <v>109</v>
      </c>
      <c r="B314" s="1" t="s">
        <v>80</v>
      </c>
      <c r="C314" s="4" t="s">
        <v>216</v>
      </c>
      <c r="D314" s="2">
        <v>25000</v>
      </c>
      <c r="E314" s="2">
        <v>25000</v>
      </c>
      <c r="F314" s="2">
        <v>0</v>
      </c>
      <c r="G314" s="2">
        <v>0</v>
      </c>
    </row>
    <row r="315" spans="1:7" x14ac:dyDescent="0.25">
      <c r="A315" s="15" t="s">
        <v>109</v>
      </c>
      <c r="B315" s="15" t="s">
        <v>26</v>
      </c>
      <c r="C315" s="16" t="s">
        <v>252</v>
      </c>
      <c r="D315" s="8">
        <v>1326000</v>
      </c>
      <c r="E315" s="8">
        <v>1326000</v>
      </c>
      <c r="F315" s="8">
        <v>625550.25</v>
      </c>
      <c r="G315" s="8">
        <v>47.2</v>
      </c>
    </row>
    <row r="316" spans="1:7" x14ac:dyDescent="0.25">
      <c r="A316" s="1" t="s">
        <v>113</v>
      </c>
      <c r="B316" s="1" t="s">
        <v>52</v>
      </c>
      <c r="C316" s="4" t="s">
        <v>178</v>
      </c>
      <c r="D316" s="2">
        <v>0</v>
      </c>
      <c r="E316" s="2">
        <v>17074</v>
      </c>
      <c r="F316" s="2">
        <v>17074</v>
      </c>
      <c r="G316" s="2">
        <v>100</v>
      </c>
    </row>
    <row r="317" spans="1:7" x14ac:dyDescent="0.25">
      <c r="A317" s="1" t="s">
        <v>113</v>
      </c>
      <c r="B317" s="1" t="s">
        <v>53</v>
      </c>
      <c r="C317" s="4" t="s">
        <v>179</v>
      </c>
      <c r="D317" s="2">
        <v>0</v>
      </c>
      <c r="E317" s="2">
        <v>1060.5899999999999</v>
      </c>
      <c r="F317" s="2">
        <v>1060.5899999999999</v>
      </c>
      <c r="G317" s="2">
        <v>100</v>
      </c>
    </row>
    <row r="318" spans="1:7" x14ac:dyDescent="0.25">
      <c r="A318" s="1" t="s">
        <v>113</v>
      </c>
      <c r="B318" s="1" t="s">
        <v>114</v>
      </c>
      <c r="C318" s="4" t="s">
        <v>253</v>
      </c>
      <c r="D318" s="2">
        <v>0</v>
      </c>
      <c r="E318" s="2">
        <v>750</v>
      </c>
      <c r="F318" s="2">
        <v>750</v>
      </c>
      <c r="G318" s="2">
        <v>100</v>
      </c>
    </row>
    <row r="319" spans="1:7" x14ac:dyDescent="0.25">
      <c r="A319" s="1" t="s">
        <v>113</v>
      </c>
      <c r="B319" s="1" t="s">
        <v>80</v>
      </c>
      <c r="C319" s="4" t="s">
        <v>216</v>
      </c>
      <c r="D319" s="2">
        <v>0</v>
      </c>
      <c r="E319" s="2">
        <v>1340</v>
      </c>
      <c r="F319" s="2">
        <v>1340</v>
      </c>
      <c r="G319" s="2">
        <v>100</v>
      </c>
    </row>
    <row r="320" spans="1:7" x14ac:dyDescent="0.25">
      <c r="A320" s="15" t="s">
        <v>113</v>
      </c>
      <c r="B320" s="15" t="s">
        <v>26</v>
      </c>
      <c r="C320" s="16" t="s">
        <v>254</v>
      </c>
      <c r="D320" s="8">
        <v>0</v>
      </c>
      <c r="E320" s="8">
        <v>20224.59</v>
      </c>
      <c r="F320" s="8">
        <v>20224.59</v>
      </c>
      <c r="G320" s="8">
        <v>100</v>
      </c>
    </row>
    <row r="321" spans="1:7" x14ac:dyDescent="0.25">
      <c r="A321" s="1" t="s">
        <v>48</v>
      </c>
      <c r="B321" s="1" t="s">
        <v>73</v>
      </c>
      <c r="C321" s="4" t="s">
        <v>203</v>
      </c>
      <c r="D321" s="2">
        <v>2900000</v>
      </c>
      <c r="E321" s="2">
        <v>3193732</v>
      </c>
      <c r="F321" s="2">
        <v>2353757.75</v>
      </c>
      <c r="G321" s="2">
        <v>73.7</v>
      </c>
    </row>
    <row r="322" spans="1:7" x14ac:dyDescent="0.25">
      <c r="A322" s="1" t="s">
        <v>48</v>
      </c>
      <c r="B322" s="1" t="s">
        <v>52</v>
      </c>
      <c r="C322" s="4" t="s">
        <v>178</v>
      </c>
      <c r="D322" s="2">
        <v>50000</v>
      </c>
      <c r="E322" s="2">
        <v>50000</v>
      </c>
      <c r="F322" s="2">
        <v>28690</v>
      </c>
      <c r="G322" s="2">
        <v>57.4</v>
      </c>
    </row>
    <row r="323" spans="1:7" x14ac:dyDescent="0.25">
      <c r="A323" s="1" t="s">
        <v>48</v>
      </c>
      <c r="B323" s="1" t="s">
        <v>74</v>
      </c>
      <c r="C323" s="4" t="s">
        <v>202</v>
      </c>
      <c r="D323" s="2">
        <v>725000</v>
      </c>
      <c r="E323" s="2">
        <v>725000</v>
      </c>
      <c r="F323" s="2">
        <v>523308.76</v>
      </c>
      <c r="G323" s="2">
        <v>72.2</v>
      </c>
    </row>
    <row r="324" spans="1:7" x14ac:dyDescent="0.25">
      <c r="A324" s="1" t="s">
        <v>48</v>
      </c>
      <c r="B324" s="1" t="s">
        <v>75</v>
      </c>
      <c r="C324" s="4" t="s">
        <v>201</v>
      </c>
      <c r="D324" s="2">
        <v>261000</v>
      </c>
      <c r="E324" s="2">
        <v>261000</v>
      </c>
      <c r="F324" s="2">
        <v>209385</v>
      </c>
      <c r="G324" s="2">
        <v>80.2</v>
      </c>
    </row>
    <row r="325" spans="1:7" x14ac:dyDescent="0.25">
      <c r="A325" s="1" t="s">
        <v>48</v>
      </c>
      <c r="B325" s="1" t="s">
        <v>76</v>
      </c>
      <c r="C325" s="4" t="s">
        <v>204</v>
      </c>
      <c r="D325" s="2">
        <v>15000</v>
      </c>
      <c r="E325" s="2">
        <v>15000</v>
      </c>
      <c r="F325" s="2">
        <v>13585</v>
      </c>
      <c r="G325" s="2">
        <v>90.6</v>
      </c>
    </row>
    <row r="326" spans="1:7" x14ac:dyDescent="0.25">
      <c r="A326" s="1" t="s">
        <v>48</v>
      </c>
      <c r="B326" s="1" t="s">
        <v>77</v>
      </c>
      <c r="C326" s="4" t="s">
        <v>205</v>
      </c>
      <c r="D326" s="2">
        <v>30000</v>
      </c>
      <c r="E326" s="2">
        <v>30000</v>
      </c>
      <c r="F326" s="2">
        <v>13295.25</v>
      </c>
      <c r="G326" s="2">
        <v>44.3</v>
      </c>
    </row>
    <row r="327" spans="1:7" x14ac:dyDescent="0.25">
      <c r="A327" s="1" t="s">
        <v>48</v>
      </c>
      <c r="B327" s="1" t="s">
        <v>78</v>
      </c>
      <c r="C327" s="4" t="s">
        <v>213</v>
      </c>
      <c r="D327" s="2">
        <v>50000</v>
      </c>
      <c r="E327" s="2">
        <v>50000</v>
      </c>
      <c r="F327" s="2">
        <v>14150</v>
      </c>
      <c r="G327" s="2">
        <v>28.3</v>
      </c>
    </row>
    <row r="328" spans="1:7" x14ac:dyDescent="0.25">
      <c r="A328" s="1" t="s">
        <v>48</v>
      </c>
      <c r="B328" s="1" t="s">
        <v>53</v>
      </c>
      <c r="C328" s="4" t="s">
        <v>179</v>
      </c>
      <c r="D328" s="2">
        <v>170000</v>
      </c>
      <c r="E328" s="2">
        <v>170000</v>
      </c>
      <c r="F328" s="2">
        <v>95393.96</v>
      </c>
      <c r="G328" s="2">
        <v>56.1</v>
      </c>
    </row>
    <row r="329" spans="1:7" x14ac:dyDescent="0.25">
      <c r="A329" s="1" t="s">
        <v>48</v>
      </c>
      <c r="B329" s="1" t="s">
        <v>83</v>
      </c>
      <c r="C329" s="4" t="s">
        <v>214</v>
      </c>
      <c r="D329" s="2">
        <v>10000</v>
      </c>
      <c r="E329" s="2">
        <v>12000</v>
      </c>
      <c r="F329" s="2">
        <v>11655</v>
      </c>
      <c r="G329" s="2">
        <v>97.1</v>
      </c>
    </row>
    <row r="330" spans="1:7" x14ac:dyDescent="0.25">
      <c r="A330" s="1" t="s">
        <v>48</v>
      </c>
      <c r="B330" s="1" t="s">
        <v>84</v>
      </c>
      <c r="C330" s="4" t="s">
        <v>215</v>
      </c>
      <c r="D330" s="2">
        <v>280000</v>
      </c>
      <c r="E330" s="2">
        <v>280000</v>
      </c>
      <c r="F330" s="2">
        <v>186490</v>
      </c>
      <c r="G330" s="2">
        <v>66.599999999999994</v>
      </c>
    </row>
    <row r="331" spans="1:7" x14ac:dyDescent="0.25">
      <c r="A331" s="1" t="s">
        <v>48</v>
      </c>
      <c r="B331" s="1" t="s">
        <v>66</v>
      </c>
      <c r="C331" s="4" t="s">
        <v>192</v>
      </c>
      <c r="D331" s="2">
        <v>100000</v>
      </c>
      <c r="E331" s="2">
        <v>98000</v>
      </c>
      <c r="F331" s="2">
        <v>60680</v>
      </c>
      <c r="G331" s="2">
        <v>61.9</v>
      </c>
    </row>
    <row r="332" spans="1:7" x14ac:dyDescent="0.25">
      <c r="A332" s="1" t="s">
        <v>48</v>
      </c>
      <c r="B332" s="1" t="s">
        <v>54</v>
      </c>
      <c r="C332" s="4" t="s">
        <v>223</v>
      </c>
      <c r="D332" s="2">
        <v>25000</v>
      </c>
      <c r="E332" s="2">
        <v>25000</v>
      </c>
      <c r="F332" s="2">
        <v>14672.46</v>
      </c>
      <c r="G332" s="2">
        <v>58.7</v>
      </c>
    </row>
    <row r="333" spans="1:7" x14ac:dyDescent="0.25">
      <c r="A333" s="1" t="s">
        <v>48</v>
      </c>
      <c r="B333" s="1" t="s">
        <v>115</v>
      </c>
      <c r="C333" s="4" t="s">
        <v>255</v>
      </c>
      <c r="D333" s="2">
        <v>10000</v>
      </c>
      <c r="E333" s="2">
        <v>10000</v>
      </c>
      <c r="F333" s="2">
        <v>5047</v>
      </c>
      <c r="G333" s="2">
        <v>50.5</v>
      </c>
    </row>
    <row r="334" spans="1:7" x14ac:dyDescent="0.25">
      <c r="A334" s="1" t="s">
        <v>48</v>
      </c>
      <c r="B334" s="1" t="s">
        <v>71</v>
      </c>
      <c r="C334" s="4" t="s">
        <v>198</v>
      </c>
      <c r="D334" s="2">
        <v>110000</v>
      </c>
      <c r="E334" s="2">
        <v>110000</v>
      </c>
      <c r="F334" s="2">
        <v>64686.53</v>
      </c>
      <c r="G334" s="2">
        <v>58.8</v>
      </c>
    </row>
    <row r="335" spans="1:7" x14ac:dyDescent="0.25">
      <c r="A335" s="1" t="s">
        <v>48</v>
      </c>
      <c r="B335" s="1" t="s">
        <v>99</v>
      </c>
      <c r="C335" s="4" t="s">
        <v>236</v>
      </c>
      <c r="D335" s="2">
        <v>0</v>
      </c>
      <c r="E335" s="2">
        <v>80000</v>
      </c>
      <c r="F335" s="2">
        <v>48901</v>
      </c>
      <c r="G335" s="2">
        <v>61.1</v>
      </c>
    </row>
    <row r="336" spans="1:7" x14ac:dyDescent="0.25">
      <c r="A336" s="1"/>
      <c r="B336" s="1"/>
      <c r="G336" s="21" t="s">
        <v>276</v>
      </c>
    </row>
    <row r="337" spans="1:7" x14ac:dyDescent="0.25">
      <c r="A337" s="10" t="s">
        <v>1</v>
      </c>
      <c r="B337" s="10" t="s">
        <v>2</v>
      </c>
      <c r="C337" s="11" t="s">
        <v>3</v>
      </c>
      <c r="D337" s="12" t="s">
        <v>128</v>
      </c>
      <c r="E337" s="7" t="s">
        <v>129</v>
      </c>
      <c r="F337" s="13" t="s">
        <v>172</v>
      </c>
      <c r="G337" s="7" t="s">
        <v>173</v>
      </c>
    </row>
    <row r="338" spans="1:7" x14ac:dyDescent="0.25">
      <c r="A338" s="14"/>
      <c r="B338" s="14"/>
      <c r="C338" s="11"/>
      <c r="D338" s="7" t="s">
        <v>174</v>
      </c>
      <c r="E338" s="7" t="s">
        <v>174</v>
      </c>
      <c r="F338" s="7" t="s">
        <v>174</v>
      </c>
      <c r="G338" s="7" t="s">
        <v>4</v>
      </c>
    </row>
    <row r="339" spans="1:7" x14ac:dyDescent="0.25">
      <c r="A339" s="1" t="s">
        <v>48</v>
      </c>
      <c r="B339" s="1" t="s">
        <v>114</v>
      </c>
      <c r="C339" s="4" t="s">
        <v>253</v>
      </c>
      <c r="D339" s="2">
        <v>30000</v>
      </c>
      <c r="E339" s="2">
        <v>30000</v>
      </c>
      <c r="F339" s="2">
        <v>15557</v>
      </c>
      <c r="G339" s="2">
        <v>51.9</v>
      </c>
    </row>
    <row r="340" spans="1:7" x14ac:dyDescent="0.25">
      <c r="A340" s="1" t="s">
        <v>48</v>
      </c>
      <c r="B340" s="1" t="s">
        <v>56</v>
      </c>
      <c r="C340" s="4" t="s">
        <v>182</v>
      </c>
      <c r="D340" s="2">
        <v>300000</v>
      </c>
      <c r="E340" s="2">
        <v>220000</v>
      </c>
      <c r="F340" s="2">
        <v>200555.51999999999</v>
      </c>
      <c r="G340" s="2">
        <v>91.2</v>
      </c>
    </row>
    <row r="341" spans="1:7" x14ac:dyDescent="0.25">
      <c r="A341" s="1" t="s">
        <v>48</v>
      </c>
      <c r="B341" s="1" t="s">
        <v>57</v>
      </c>
      <c r="C341" s="4" t="s">
        <v>183</v>
      </c>
      <c r="D341" s="2">
        <v>130000</v>
      </c>
      <c r="E341" s="2">
        <v>130000</v>
      </c>
      <c r="F341" s="2">
        <v>16629.61</v>
      </c>
      <c r="G341" s="2">
        <v>12.8</v>
      </c>
    </row>
    <row r="342" spans="1:7" x14ac:dyDescent="0.25">
      <c r="A342" s="1" t="s">
        <v>48</v>
      </c>
      <c r="B342" s="1" t="s">
        <v>79</v>
      </c>
      <c r="C342" s="4" t="s">
        <v>208</v>
      </c>
      <c r="D342" s="2">
        <v>120000</v>
      </c>
      <c r="E342" s="2">
        <v>120000</v>
      </c>
      <c r="F342" s="2">
        <v>115744</v>
      </c>
      <c r="G342" s="2">
        <v>96.5</v>
      </c>
    </row>
    <row r="343" spans="1:7" x14ac:dyDescent="0.25">
      <c r="A343" s="1" t="s">
        <v>48</v>
      </c>
      <c r="B343" s="1" t="s">
        <v>116</v>
      </c>
      <c r="C343" s="4" t="s">
        <v>256</v>
      </c>
      <c r="D343" s="2">
        <v>2000</v>
      </c>
      <c r="E343" s="2">
        <v>2000</v>
      </c>
      <c r="F343" s="2">
        <v>0</v>
      </c>
      <c r="G343" s="2">
        <v>0</v>
      </c>
    </row>
    <row r="344" spans="1:7" x14ac:dyDescent="0.25">
      <c r="A344" s="1" t="s">
        <v>48</v>
      </c>
      <c r="B344" s="1" t="s">
        <v>80</v>
      </c>
      <c r="C344" s="4" t="s">
        <v>216</v>
      </c>
      <c r="D344" s="2">
        <v>20000</v>
      </c>
      <c r="E344" s="2">
        <v>20000</v>
      </c>
      <c r="F344" s="2">
        <v>5973.56</v>
      </c>
      <c r="G344" s="2">
        <v>29.9</v>
      </c>
    </row>
    <row r="345" spans="1:7" x14ac:dyDescent="0.25">
      <c r="A345" s="1" t="s">
        <v>48</v>
      </c>
      <c r="B345" s="1" t="s">
        <v>85</v>
      </c>
      <c r="C345" s="4" t="s">
        <v>217</v>
      </c>
      <c r="D345" s="2">
        <v>0</v>
      </c>
      <c r="E345" s="2">
        <v>0</v>
      </c>
      <c r="F345" s="2">
        <v>6000</v>
      </c>
      <c r="G345" s="2" t="s">
        <v>13</v>
      </c>
    </row>
    <row r="346" spans="1:7" x14ac:dyDescent="0.25">
      <c r="A346" s="1" t="s">
        <v>48</v>
      </c>
      <c r="B346" s="1" t="s">
        <v>117</v>
      </c>
      <c r="C346" s="4" t="s">
        <v>257</v>
      </c>
      <c r="D346" s="2">
        <v>0</v>
      </c>
      <c r="E346" s="2">
        <v>0</v>
      </c>
      <c r="F346" s="2">
        <v>28073</v>
      </c>
      <c r="G346" s="2" t="s">
        <v>13</v>
      </c>
    </row>
    <row r="347" spans="1:7" x14ac:dyDescent="0.25">
      <c r="A347" s="1" t="s">
        <v>48</v>
      </c>
      <c r="B347" s="1" t="s">
        <v>81</v>
      </c>
      <c r="C347" s="4" t="s">
        <v>210</v>
      </c>
      <c r="D347" s="2">
        <v>35000</v>
      </c>
      <c r="E347" s="2">
        <v>33000</v>
      </c>
      <c r="F347" s="2">
        <v>0</v>
      </c>
      <c r="G347" s="2">
        <v>0</v>
      </c>
    </row>
    <row r="348" spans="1:7" x14ac:dyDescent="0.25">
      <c r="A348" s="1" t="s">
        <v>48</v>
      </c>
      <c r="B348" s="1" t="s">
        <v>118</v>
      </c>
      <c r="C348" s="4" t="s">
        <v>258</v>
      </c>
      <c r="D348" s="2">
        <v>30000</v>
      </c>
      <c r="E348" s="2">
        <v>15000</v>
      </c>
      <c r="F348" s="2">
        <v>15000</v>
      </c>
      <c r="G348" s="2">
        <v>100</v>
      </c>
    </row>
    <row r="349" spans="1:7" x14ac:dyDescent="0.25">
      <c r="A349" s="1" t="s">
        <v>48</v>
      </c>
      <c r="B349" s="1" t="s">
        <v>105</v>
      </c>
      <c r="C349" s="4" t="s">
        <v>243</v>
      </c>
      <c r="D349" s="2">
        <v>15000</v>
      </c>
      <c r="E349" s="2">
        <v>15000</v>
      </c>
      <c r="F349" s="2">
        <v>12000</v>
      </c>
      <c r="G349" s="2">
        <v>80</v>
      </c>
    </row>
    <row r="350" spans="1:7" x14ac:dyDescent="0.25">
      <c r="A350" s="1" t="s">
        <v>48</v>
      </c>
      <c r="B350" s="1" t="s">
        <v>119</v>
      </c>
      <c r="C350" s="4" t="s">
        <v>259</v>
      </c>
      <c r="D350" s="2">
        <v>25000</v>
      </c>
      <c r="E350" s="2">
        <v>42000</v>
      </c>
      <c r="F350" s="2">
        <v>42000</v>
      </c>
      <c r="G350" s="2">
        <v>100</v>
      </c>
    </row>
    <row r="351" spans="1:7" x14ac:dyDescent="0.25">
      <c r="A351" s="1" t="s">
        <v>48</v>
      </c>
      <c r="B351" s="1" t="s">
        <v>96</v>
      </c>
      <c r="C351" s="4" t="s">
        <v>233</v>
      </c>
      <c r="D351" s="2">
        <v>15000</v>
      </c>
      <c r="E351" s="2">
        <v>15000</v>
      </c>
      <c r="F351" s="2">
        <v>6562</v>
      </c>
      <c r="G351" s="2">
        <v>43.7</v>
      </c>
    </row>
    <row r="352" spans="1:7" x14ac:dyDescent="0.25">
      <c r="A352" s="1" t="s">
        <v>316</v>
      </c>
      <c r="B352" s="1" t="s">
        <v>331</v>
      </c>
      <c r="C352" s="4" t="s">
        <v>332</v>
      </c>
      <c r="D352" s="2">
        <v>0</v>
      </c>
      <c r="E352" s="2">
        <v>0</v>
      </c>
      <c r="F352" s="2">
        <v>15000</v>
      </c>
    </row>
    <row r="353" spans="1:8" x14ac:dyDescent="0.25">
      <c r="A353" s="1" t="s">
        <v>48</v>
      </c>
      <c r="B353" s="1" t="s">
        <v>69</v>
      </c>
      <c r="C353" s="4" t="s">
        <v>196</v>
      </c>
      <c r="D353" s="2">
        <v>60000</v>
      </c>
      <c r="E353" s="2">
        <v>60000</v>
      </c>
      <c r="F353" s="2">
        <v>0</v>
      </c>
      <c r="G353" s="2">
        <v>0</v>
      </c>
    </row>
    <row r="354" spans="1:8" x14ac:dyDescent="0.25">
      <c r="A354" s="15" t="s">
        <v>48</v>
      </c>
      <c r="B354" s="15" t="s">
        <v>26</v>
      </c>
      <c r="C354" s="16" t="s">
        <v>260</v>
      </c>
      <c r="D354" s="8">
        <v>5518000</v>
      </c>
      <c r="E354" s="8">
        <v>5811732</v>
      </c>
      <c r="F354" s="8">
        <v>4122792.4</v>
      </c>
      <c r="G354" s="8">
        <v>70.900000000000006</v>
      </c>
    </row>
    <row r="355" spans="1:8" x14ac:dyDescent="0.25">
      <c r="A355" s="15" t="s">
        <v>49</v>
      </c>
      <c r="B355" s="15" t="s">
        <v>120</v>
      </c>
      <c r="C355" s="16" t="s">
        <v>261</v>
      </c>
      <c r="D355" s="8">
        <v>30000</v>
      </c>
      <c r="E355" s="8">
        <v>30000</v>
      </c>
      <c r="F355" s="8">
        <v>15140.5</v>
      </c>
      <c r="G355" s="8">
        <v>50.5</v>
      </c>
    </row>
    <row r="356" spans="1:8" ht="23.25" x14ac:dyDescent="0.25">
      <c r="A356" s="15" t="s">
        <v>121</v>
      </c>
      <c r="B356" s="15" t="s">
        <v>120</v>
      </c>
      <c r="C356" s="49" t="s">
        <v>262</v>
      </c>
      <c r="D356" s="8">
        <v>200000</v>
      </c>
      <c r="E356" s="8">
        <v>200000</v>
      </c>
      <c r="F356" s="8">
        <v>132914</v>
      </c>
      <c r="G356" s="8">
        <v>66.5</v>
      </c>
    </row>
    <row r="357" spans="1:8" x14ac:dyDescent="0.25">
      <c r="A357" s="1" t="s">
        <v>122</v>
      </c>
      <c r="B357" s="1" t="s">
        <v>123</v>
      </c>
      <c r="C357" s="4" t="s">
        <v>263</v>
      </c>
      <c r="D357" s="2">
        <v>0</v>
      </c>
      <c r="E357" s="2">
        <v>0</v>
      </c>
      <c r="F357" s="2">
        <v>67907.23</v>
      </c>
      <c r="G357" s="2" t="s">
        <v>13</v>
      </c>
    </row>
    <row r="358" spans="1:8" x14ac:dyDescent="0.25">
      <c r="A358" s="1" t="s">
        <v>122</v>
      </c>
      <c r="B358" s="1" t="s">
        <v>124</v>
      </c>
      <c r="C358" s="4" t="s">
        <v>264</v>
      </c>
      <c r="D358" s="2">
        <v>0</v>
      </c>
      <c r="E358" s="2">
        <v>0</v>
      </c>
      <c r="F358" s="2">
        <v>19168000</v>
      </c>
      <c r="G358" s="2" t="s">
        <v>13</v>
      </c>
    </row>
    <row r="359" spans="1:8" x14ac:dyDescent="0.25">
      <c r="A359" s="15" t="s">
        <v>122</v>
      </c>
      <c r="B359" s="15" t="s">
        <v>26</v>
      </c>
      <c r="C359" s="16" t="s">
        <v>265</v>
      </c>
      <c r="D359" s="8">
        <v>0</v>
      </c>
      <c r="E359" s="8">
        <v>0</v>
      </c>
      <c r="F359" s="8">
        <v>19235907.23</v>
      </c>
      <c r="G359" s="8" t="s">
        <v>13</v>
      </c>
    </row>
    <row r="360" spans="1:8" ht="23.25" x14ac:dyDescent="0.25">
      <c r="A360" s="15" t="s">
        <v>125</v>
      </c>
      <c r="B360" s="15" t="s">
        <v>96</v>
      </c>
      <c r="C360" s="49" t="s">
        <v>290</v>
      </c>
      <c r="D360" s="8">
        <v>0</v>
      </c>
      <c r="E360" s="8">
        <v>150670</v>
      </c>
      <c r="F360" s="8">
        <v>150670</v>
      </c>
      <c r="G360" s="8">
        <v>100</v>
      </c>
    </row>
    <row r="361" spans="1:8" ht="15.75" x14ac:dyDescent="0.25">
      <c r="A361" s="65" t="s">
        <v>269</v>
      </c>
      <c r="B361" s="65"/>
      <c r="C361" s="65"/>
      <c r="D361" s="17">
        <v>31956050</v>
      </c>
      <c r="E361" s="17">
        <f>E101+E107+E108+E112+E115+E116+E120+E125+E145+E151+E165+E170+E185+E193+E196+E207+E216+E224+E227+E231+E234+E257+E258+E270+E274+E284+E285+E292+E307+E315+E320+E354+E355+E356+E360</f>
        <v>36813371.469999999</v>
      </c>
      <c r="F361" s="17">
        <f>F101+F107+F108+F112+F115+F120+F125+F145+F151+F165+F170+F185+F193+F196+F207+F216+F224+F227+F231+F234+F257+F258+F270+F274+F284+F285+F292+F307+F315+F320+F354+F355+F356+F359+F360</f>
        <v>46799782.400000006</v>
      </c>
      <c r="G361" s="17">
        <v>127.1</v>
      </c>
    </row>
    <row r="362" spans="1:8" ht="10.9" customHeight="1" x14ac:dyDescent="0.25"/>
    <row r="363" spans="1:8" x14ac:dyDescent="0.25">
      <c r="A363" s="23" t="s">
        <v>281</v>
      </c>
      <c r="B363" s="23"/>
      <c r="C363" s="23"/>
      <c r="D363" s="24"/>
      <c r="H363" s="25"/>
    </row>
    <row r="364" spans="1:8" x14ac:dyDescent="0.25">
      <c r="A364" s="23" t="s">
        <v>277</v>
      </c>
      <c r="B364" s="23"/>
      <c r="C364" s="23" t="s">
        <v>282</v>
      </c>
      <c r="D364" s="24"/>
      <c r="H364" s="25"/>
    </row>
    <row r="365" spans="1:8" x14ac:dyDescent="0.25">
      <c r="A365" s="23" t="s">
        <v>278</v>
      </c>
      <c r="B365" s="23"/>
      <c r="C365" s="23" t="s">
        <v>283</v>
      </c>
      <c r="D365" s="24"/>
      <c r="H365" s="25"/>
    </row>
    <row r="366" spans="1:8" ht="7.9" customHeight="1" x14ac:dyDescent="0.25">
      <c r="A366" s="23"/>
      <c r="B366" s="23"/>
      <c r="C366" s="23"/>
      <c r="D366" s="24"/>
      <c r="H366" s="25"/>
    </row>
    <row r="367" spans="1:8" x14ac:dyDescent="0.25">
      <c r="A367" s="23" t="s">
        <v>341</v>
      </c>
      <c r="B367" s="23"/>
      <c r="C367" s="23"/>
      <c r="D367" s="24"/>
      <c r="E367" s="57" t="s">
        <v>340</v>
      </c>
      <c r="F367" s="58"/>
      <c r="G367" s="58"/>
      <c r="H367" s="58"/>
    </row>
    <row r="368" spans="1:8" x14ac:dyDescent="0.25">
      <c r="A368" s="33" t="s">
        <v>344</v>
      </c>
      <c r="B368" s="33"/>
      <c r="C368" s="33"/>
      <c r="D368" s="34"/>
      <c r="E368" s="29"/>
      <c r="F368" s="29"/>
      <c r="G368" s="29"/>
      <c r="H368" s="25"/>
    </row>
    <row r="369" spans="1:12" x14ac:dyDescent="0.25">
      <c r="A369" s="33" t="s">
        <v>343</v>
      </c>
      <c r="B369" s="33"/>
      <c r="C369" s="33"/>
      <c r="D369" s="34"/>
      <c r="E369" s="59" t="s">
        <v>342</v>
      </c>
      <c r="F369" s="29"/>
      <c r="G369" s="29"/>
      <c r="H369" s="2"/>
      <c r="J369" s="29"/>
    </row>
    <row r="370" spans="1:12" ht="4.9000000000000004" customHeight="1" x14ac:dyDescent="0.25">
      <c r="A370" s="51"/>
      <c r="B370" s="51"/>
      <c r="C370" s="51"/>
      <c r="D370" s="29"/>
      <c r="E370" s="29"/>
      <c r="F370" s="29"/>
      <c r="G370" s="29"/>
      <c r="H370" s="25"/>
    </row>
    <row r="371" spans="1:12" x14ac:dyDescent="0.25">
      <c r="A371" s="37" t="s">
        <v>345</v>
      </c>
      <c r="B371" s="37"/>
      <c r="C371" s="37"/>
      <c r="D371" s="48"/>
      <c r="E371" s="33" t="s">
        <v>346</v>
      </c>
      <c r="F371" s="48"/>
      <c r="G371" s="29"/>
      <c r="I371" s="37"/>
      <c r="J371" s="37"/>
      <c r="K371" s="48"/>
      <c r="L371" s="48"/>
    </row>
    <row r="372" spans="1:12" ht="5.45" customHeight="1" x14ac:dyDescent="0.25">
      <c r="A372" s="51"/>
      <c r="B372" s="51"/>
      <c r="C372" s="51"/>
      <c r="D372" s="29"/>
      <c r="E372" s="29"/>
      <c r="F372" s="29"/>
      <c r="G372" s="29"/>
      <c r="H372" s="25"/>
    </row>
    <row r="373" spans="1:12" x14ac:dyDescent="0.25">
      <c r="A373" s="37" t="s">
        <v>333</v>
      </c>
      <c r="B373" s="37"/>
      <c r="C373" s="37"/>
      <c r="D373" s="38"/>
      <c r="E373" s="34" t="s">
        <v>334</v>
      </c>
      <c r="F373" s="48"/>
      <c r="G373" s="29"/>
      <c r="H373" s="25"/>
    </row>
    <row r="374" spans="1:12" ht="6" customHeight="1" x14ac:dyDescent="0.25">
      <c r="A374" s="51"/>
      <c r="B374" s="51"/>
      <c r="C374" s="51"/>
      <c r="D374" s="29"/>
      <c r="E374" s="29"/>
      <c r="F374" s="29"/>
      <c r="G374" s="29"/>
      <c r="H374" s="25"/>
    </row>
    <row r="375" spans="1:12" x14ac:dyDescent="0.25">
      <c r="A375" s="53" t="s">
        <v>339</v>
      </c>
      <c r="B375" s="54"/>
      <c r="C375" s="54"/>
      <c r="D375" s="55"/>
      <c r="E375" s="55"/>
      <c r="F375" s="55"/>
      <c r="G375" s="55"/>
      <c r="H375" s="25"/>
    </row>
    <row r="376" spans="1:12" x14ac:dyDescent="0.25">
      <c r="A376" s="33" t="s">
        <v>335</v>
      </c>
      <c r="B376" s="51"/>
      <c r="C376" s="51"/>
      <c r="D376" s="29"/>
      <c r="E376" s="29"/>
      <c r="F376" s="29"/>
      <c r="G376" s="29"/>
      <c r="H376" s="25"/>
    </row>
    <row r="377" spans="1:12" ht="9.6" customHeight="1" x14ac:dyDescent="0.25">
      <c r="A377" s="33"/>
      <c r="B377" s="51"/>
      <c r="C377" s="51"/>
      <c r="D377" s="29"/>
      <c r="E377" s="29"/>
      <c r="F377" s="29"/>
      <c r="G377" s="29"/>
      <c r="H377" s="25"/>
    </row>
    <row r="378" spans="1:12" x14ac:dyDescent="0.25">
      <c r="A378" s="52" t="s">
        <v>336</v>
      </c>
      <c r="B378" s="51"/>
      <c r="C378" s="51"/>
      <c r="D378" s="29"/>
      <c r="E378" s="29"/>
      <c r="F378" s="29"/>
      <c r="G378" s="29"/>
      <c r="H378" s="25"/>
    </row>
    <row r="379" spans="1:12" x14ac:dyDescent="0.25">
      <c r="A379" s="52"/>
      <c r="B379" s="51"/>
      <c r="C379" s="51"/>
      <c r="D379" s="29"/>
      <c r="E379" s="29"/>
      <c r="F379" s="29"/>
      <c r="G379" s="29"/>
      <c r="H379" s="25"/>
    </row>
    <row r="380" spans="1:12" x14ac:dyDescent="0.25">
      <c r="A380" s="52"/>
      <c r="B380" s="51"/>
      <c r="C380" s="51"/>
      <c r="D380" s="29"/>
      <c r="E380" s="29"/>
      <c r="F380" s="29"/>
      <c r="G380" s="29"/>
      <c r="H380" s="25"/>
    </row>
    <row r="381" spans="1:12" x14ac:dyDescent="0.25">
      <c r="A381" s="52"/>
      <c r="B381" s="51"/>
      <c r="C381" s="51"/>
      <c r="D381" s="29"/>
      <c r="E381" s="29"/>
      <c r="F381" s="29"/>
      <c r="G381" s="29"/>
      <c r="H381" s="25"/>
    </row>
    <row r="382" spans="1:12" x14ac:dyDescent="0.25">
      <c r="A382" s="52"/>
      <c r="B382" s="51"/>
      <c r="C382" s="51"/>
      <c r="D382" s="29"/>
      <c r="E382" s="29"/>
      <c r="F382" s="29"/>
      <c r="G382" s="29"/>
      <c r="H382" s="25"/>
    </row>
    <row r="383" spans="1:12" x14ac:dyDescent="0.25">
      <c r="A383" s="52" t="s">
        <v>279</v>
      </c>
      <c r="B383" s="51"/>
      <c r="C383" s="51"/>
      <c r="D383" s="29"/>
      <c r="E383" s="29"/>
      <c r="F383" s="29"/>
      <c r="G383" s="29"/>
      <c r="H383" s="25"/>
    </row>
    <row r="384" spans="1:12" x14ac:dyDescent="0.25">
      <c r="A384" s="52" t="s">
        <v>338</v>
      </c>
      <c r="B384" s="51"/>
      <c r="C384" s="51"/>
      <c r="D384" s="29"/>
      <c r="E384" s="29"/>
      <c r="F384" s="29"/>
      <c r="G384" s="29"/>
      <c r="H384" s="25"/>
    </row>
    <row r="385" spans="1:8" x14ac:dyDescent="0.25">
      <c r="A385" s="51"/>
      <c r="B385" s="51"/>
      <c r="C385" s="51"/>
      <c r="D385" s="28"/>
      <c r="E385" s="29"/>
      <c r="F385" s="29"/>
      <c r="G385" s="29"/>
      <c r="H385" s="25"/>
    </row>
    <row r="386" spans="1:8" x14ac:dyDescent="0.25">
      <c r="A386" s="52" t="s">
        <v>337</v>
      </c>
      <c r="B386" s="51"/>
      <c r="C386" s="51"/>
      <c r="D386" s="29"/>
      <c r="E386" s="29"/>
      <c r="F386" s="29"/>
      <c r="G386" s="29"/>
      <c r="H386" s="25"/>
    </row>
    <row r="387" spans="1:8" x14ac:dyDescent="0.25">
      <c r="A387" s="51" t="s">
        <v>298</v>
      </c>
      <c r="B387" s="51"/>
      <c r="C387" s="51"/>
      <c r="D387" s="29"/>
      <c r="E387" s="29"/>
      <c r="F387" s="29"/>
      <c r="G387" s="29"/>
      <c r="H387" s="25"/>
    </row>
    <row r="388" spans="1:8" x14ac:dyDescent="0.25">
      <c r="A388" s="51"/>
      <c r="B388" s="51"/>
      <c r="C388" s="51"/>
      <c r="D388" s="29"/>
      <c r="E388" s="29"/>
      <c r="F388" s="29"/>
      <c r="G388" s="22" t="s">
        <v>299</v>
      </c>
      <c r="H388" s="25"/>
    </row>
    <row r="389" spans="1:8" x14ac:dyDescent="0.25">
      <c r="A389" s="51"/>
      <c r="B389" s="51"/>
      <c r="C389" s="51"/>
      <c r="D389" s="29"/>
      <c r="E389" s="29"/>
      <c r="F389" s="29"/>
      <c r="G389" s="29"/>
      <c r="H389" s="25"/>
    </row>
    <row r="390" spans="1:8" x14ac:dyDescent="0.25">
      <c r="A390" s="51"/>
      <c r="B390" s="51"/>
      <c r="C390" s="51"/>
      <c r="D390" s="29"/>
      <c r="E390" s="29"/>
      <c r="F390" s="29"/>
      <c r="G390" s="29"/>
      <c r="H390" s="25"/>
    </row>
    <row r="391" spans="1:8" x14ac:dyDescent="0.25">
      <c r="A391" s="51"/>
      <c r="B391" s="51"/>
      <c r="C391" s="51"/>
      <c r="D391" s="29"/>
      <c r="E391" s="29"/>
      <c r="F391" s="29"/>
      <c r="G391" s="29"/>
      <c r="H391" s="25"/>
    </row>
    <row r="392" spans="1:8" x14ac:dyDescent="0.25">
      <c r="C392"/>
      <c r="H392" s="25"/>
    </row>
    <row r="393" spans="1:8" x14ac:dyDescent="0.25">
      <c r="C393"/>
      <c r="H393" s="25"/>
    </row>
  </sheetData>
  <mergeCells count="4">
    <mergeCell ref="A69:C69"/>
    <mergeCell ref="A70:G70"/>
    <mergeCell ref="A71:G71"/>
    <mergeCell ref="A361:C361"/>
  </mergeCells>
  <pageMargins left="0" right="0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view="pageBreakPreview" topLeftCell="A354" zoomScale="60" zoomScaleNormal="100" workbookViewId="0">
      <selection activeCell="J397" sqref="J397"/>
    </sheetView>
  </sheetViews>
  <sheetFormatPr defaultRowHeight="15" x14ac:dyDescent="0.25"/>
  <cols>
    <col min="1" max="1" width="6" bestFit="1" customWidth="1"/>
    <col min="2" max="2" width="5.7109375" bestFit="1" customWidth="1"/>
    <col min="3" max="3" width="34.140625" style="4" customWidth="1"/>
    <col min="4" max="6" width="15" style="2" customWidth="1"/>
    <col min="7" max="7" width="8.140625" style="2" bestFit="1" customWidth="1"/>
  </cols>
  <sheetData>
    <row r="1" spans="1:8" ht="15.75" x14ac:dyDescent="0.25">
      <c r="A1" s="9" t="s">
        <v>347</v>
      </c>
      <c r="B1" s="9"/>
      <c r="C1" s="9"/>
      <c r="D1" s="4"/>
      <c r="H1" s="2"/>
    </row>
    <row r="2" spans="1:8" x14ac:dyDescent="0.25">
      <c r="C2"/>
      <c r="D2" s="4"/>
      <c r="H2" s="2"/>
    </row>
    <row r="3" spans="1:8" ht="15.75" x14ac:dyDescent="0.25">
      <c r="C3" s="9" t="s">
        <v>348</v>
      </c>
      <c r="D3"/>
      <c r="E3"/>
      <c r="G3" s="4"/>
      <c r="H3" s="2"/>
    </row>
    <row r="4" spans="1:8" x14ac:dyDescent="0.25">
      <c r="C4"/>
      <c r="D4" s="4"/>
      <c r="H4" s="2"/>
    </row>
    <row r="5" spans="1:8" x14ac:dyDescent="0.25">
      <c r="A5" t="s">
        <v>0</v>
      </c>
      <c r="C5"/>
      <c r="D5" s="4"/>
      <c r="H5" s="2"/>
    </row>
    <row r="6" spans="1:8" x14ac:dyDescent="0.25">
      <c r="A6" t="s">
        <v>349</v>
      </c>
      <c r="C6"/>
      <c r="D6" s="4"/>
      <c r="H6" s="2"/>
    </row>
    <row r="7" spans="1:8" x14ac:dyDescent="0.25">
      <c r="A7" s="10" t="s">
        <v>1</v>
      </c>
      <c r="B7" s="10" t="s">
        <v>2</v>
      </c>
      <c r="C7" s="11" t="s">
        <v>3</v>
      </c>
      <c r="D7" s="12" t="s">
        <v>128</v>
      </c>
      <c r="E7" s="7" t="s">
        <v>129</v>
      </c>
      <c r="F7" s="13" t="s">
        <v>172</v>
      </c>
      <c r="G7" s="7" t="s">
        <v>173</v>
      </c>
    </row>
    <row r="8" spans="1:8" x14ac:dyDescent="0.25">
      <c r="A8" s="14"/>
      <c r="B8" s="14"/>
      <c r="C8" s="11"/>
      <c r="D8" s="7" t="s">
        <v>174</v>
      </c>
      <c r="E8" s="7" t="s">
        <v>174</v>
      </c>
      <c r="F8" s="7" t="s">
        <v>174</v>
      </c>
      <c r="G8" s="7" t="s">
        <v>4</v>
      </c>
    </row>
    <row r="9" spans="1:8" x14ac:dyDescent="0.25">
      <c r="A9" s="1" t="s">
        <v>5</v>
      </c>
      <c r="B9" s="1" t="s">
        <v>6</v>
      </c>
      <c r="C9" s="4" t="s">
        <v>130</v>
      </c>
      <c r="D9" s="2">
        <v>2584000</v>
      </c>
      <c r="E9" s="2">
        <v>2584000</v>
      </c>
      <c r="F9" s="2">
        <v>2691330.01</v>
      </c>
      <c r="G9" s="2">
        <v>104.15</v>
      </c>
    </row>
    <row r="10" spans="1:8" ht="30" x14ac:dyDescent="0.25">
      <c r="A10" s="1" t="s">
        <v>5</v>
      </c>
      <c r="B10" s="1" t="s">
        <v>7</v>
      </c>
      <c r="C10" s="4" t="s">
        <v>131</v>
      </c>
      <c r="D10" s="2">
        <v>200000</v>
      </c>
      <c r="E10" s="2">
        <v>200000</v>
      </c>
      <c r="F10" s="2">
        <v>189002</v>
      </c>
      <c r="G10" s="2">
        <v>94.5</v>
      </c>
    </row>
    <row r="11" spans="1:8" ht="30" x14ac:dyDescent="0.25">
      <c r="A11" s="1" t="s">
        <v>5</v>
      </c>
      <c r="B11" s="1" t="s">
        <v>8</v>
      </c>
      <c r="C11" s="4" t="s">
        <v>132</v>
      </c>
      <c r="D11" s="2">
        <v>266000</v>
      </c>
      <c r="E11" s="2">
        <v>266000</v>
      </c>
      <c r="F11" s="2">
        <v>321335.5</v>
      </c>
      <c r="G11" s="2">
        <v>120.8</v>
      </c>
    </row>
    <row r="12" spans="1:8" x14ac:dyDescent="0.25">
      <c r="A12" s="1" t="s">
        <v>5</v>
      </c>
      <c r="B12" s="1" t="s">
        <v>9</v>
      </c>
      <c r="C12" s="4" t="s">
        <v>133</v>
      </c>
      <c r="D12" s="2">
        <v>2450000</v>
      </c>
      <c r="E12" s="2">
        <v>2450000</v>
      </c>
      <c r="F12" s="2">
        <v>3061200.95</v>
      </c>
      <c r="G12" s="2">
        <v>124.95</v>
      </c>
    </row>
    <row r="13" spans="1:8" ht="30" x14ac:dyDescent="0.25">
      <c r="A13" s="1" t="s">
        <v>5</v>
      </c>
      <c r="B13" s="1" t="s">
        <v>10</v>
      </c>
      <c r="C13" s="4" t="s">
        <v>134</v>
      </c>
      <c r="D13" s="2">
        <v>0</v>
      </c>
      <c r="E13" s="2">
        <v>150670</v>
      </c>
      <c r="F13" s="2">
        <v>150670</v>
      </c>
      <c r="G13" s="2">
        <v>100</v>
      </c>
    </row>
    <row r="14" spans="1:8" x14ac:dyDescent="0.25">
      <c r="A14" s="1" t="s">
        <v>5</v>
      </c>
      <c r="B14" s="1" t="s">
        <v>11</v>
      </c>
      <c r="C14" s="4" t="s">
        <v>135</v>
      </c>
      <c r="D14" s="2">
        <v>5225000</v>
      </c>
      <c r="E14" s="2">
        <v>5225000</v>
      </c>
      <c r="F14" s="2">
        <v>6224859</v>
      </c>
      <c r="G14" s="2">
        <v>119.14</v>
      </c>
    </row>
    <row r="15" spans="1:8" x14ac:dyDescent="0.25">
      <c r="A15" s="1" t="s">
        <v>353</v>
      </c>
      <c r="B15" s="1" t="s">
        <v>354</v>
      </c>
      <c r="C15" s="4" t="s">
        <v>355</v>
      </c>
      <c r="D15" s="2">
        <v>0</v>
      </c>
      <c r="E15" s="2">
        <v>0</v>
      </c>
      <c r="F15" s="2">
        <v>144</v>
      </c>
    </row>
    <row r="16" spans="1:8" x14ac:dyDescent="0.25">
      <c r="A16" s="1" t="s">
        <v>5</v>
      </c>
      <c r="B16" s="1" t="s">
        <v>12</v>
      </c>
      <c r="C16" s="4" t="s">
        <v>136</v>
      </c>
      <c r="D16" s="2">
        <v>0</v>
      </c>
      <c r="E16" s="2">
        <v>0</v>
      </c>
      <c r="F16" s="2">
        <v>39551</v>
      </c>
      <c r="G16" s="2" t="s">
        <v>13</v>
      </c>
    </row>
    <row r="17" spans="1:7" x14ac:dyDescent="0.25">
      <c r="A17" s="1" t="s">
        <v>5</v>
      </c>
      <c r="B17" s="1" t="s">
        <v>14</v>
      </c>
      <c r="C17" s="4" t="s">
        <v>137</v>
      </c>
      <c r="D17" s="2">
        <v>29000</v>
      </c>
      <c r="E17" s="2">
        <v>29000</v>
      </c>
      <c r="F17" s="2">
        <v>32266</v>
      </c>
      <c r="G17" s="2">
        <v>111.26</v>
      </c>
    </row>
    <row r="18" spans="1:7" ht="30" x14ac:dyDescent="0.25">
      <c r="A18" s="1" t="s">
        <v>5</v>
      </c>
      <c r="B18" s="1" t="s">
        <v>15</v>
      </c>
      <c r="C18" s="4" t="s">
        <v>138</v>
      </c>
      <c r="D18" s="2">
        <v>100000</v>
      </c>
      <c r="E18" s="2">
        <v>100000</v>
      </c>
      <c r="F18" s="2">
        <v>103329.07</v>
      </c>
      <c r="G18" s="2">
        <v>103.33</v>
      </c>
    </row>
    <row r="19" spans="1:7" x14ac:dyDescent="0.25">
      <c r="A19" s="1" t="s">
        <v>5</v>
      </c>
      <c r="B19" s="1" t="s">
        <v>16</v>
      </c>
      <c r="C19" s="4" t="s">
        <v>139</v>
      </c>
      <c r="D19" s="2">
        <v>20000</v>
      </c>
      <c r="E19" s="2">
        <v>20000</v>
      </c>
      <c r="F19" s="2">
        <v>27100</v>
      </c>
      <c r="G19" s="2">
        <v>135.5</v>
      </c>
    </row>
    <row r="20" spans="1:7" x14ac:dyDescent="0.25">
      <c r="A20" s="1" t="s">
        <v>5</v>
      </c>
      <c r="B20" s="1" t="s">
        <v>17</v>
      </c>
      <c r="C20" s="4" t="s">
        <v>140</v>
      </c>
      <c r="D20" s="2">
        <v>1500000</v>
      </c>
      <c r="E20" s="2">
        <v>1500000</v>
      </c>
      <c r="F20" s="2">
        <v>2377100.56</v>
      </c>
      <c r="G20" s="2">
        <v>158.47</v>
      </c>
    </row>
    <row r="21" spans="1:7" x14ac:dyDescent="0.25">
      <c r="A21" s="1" t="s">
        <v>5</v>
      </c>
      <c r="B21" s="1" t="s">
        <v>18</v>
      </c>
      <c r="C21" s="4" t="s">
        <v>141</v>
      </c>
      <c r="D21" s="2">
        <v>12000</v>
      </c>
      <c r="E21" s="2">
        <v>12000</v>
      </c>
      <c r="F21" s="2">
        <v>19000</v>
      </c>
      <c r="G21" s="2">
        <v>158.33000000000001</v>
      </c>
    </row>
    <row r="22" spans="1:7" x14ac:dyDescent="0.25">
      <c r="A22" s="27" t="s">
        <v>5</v>
      </c>
      <c r="B22" s="27" t="s">
        <v>19</v>
      </c>
      <c r="C22" s="28" t="s">
        <v>142</v>
      </c>
      <c r="D22" s="29">
        <v>0</v>
      </c>
      <c r="E22" s="29">
        <v>35290.589999999997</v>
      </c>
      <c r="F22" s="29">
        <v>35290.589999999997</v>
      </c>
      <c r="G22" s="29">
        <v>100</v>
      </c>
    </row>
    <row r="23" spans="1:7" ht="14.45" customHeight="1" x14ac:dyDescent="0.25">
      <c r="A23" s="27" t="s">
        <v>5</v>
      </c>
      <c r="B23" s="27" t="s">
        <v>20</v>
      </c>
      <c r="C23" s="28" t="s">
        <v>143</v>
      </c>
      <c r="D23" s="29">
        <v>370000</v>
      </c>
      <c r="E23" s="29">
        <v>377000</v>
      </c>
      <c r="F23" s="29">
        <v>377000</v>
      </c>
      <c r="G23" s="29">
        <v>100</v>
      </c>
    </row>
    <row r="24" spans="1:7" x14ac:dyDescent="0.25">
      <c r="A24" s="27" t="s">
        <v>5</v>
      </c>
      <c r="B24" s="27" t="s">
        <v>21</v>
      </c>
      <c r="C24" s="28" t="s">
        <v>144</v>
      </c>
      <c r="D24" s="29">
        <v>0</v>
      </c>
      <c r="E24" s="29">
        <v>1427463</v>
      </c>
      <c r="F24" s="29">
        <v>1427463</v>
      </c>
      <c r="G24" s="29">
        <v>100</v>
      </c>
    </row>
    <row r="25" spans="1:7" x14ac:dyDescent="0.25">
      <c r="A25" s="27" t="s">
        <v>5</v>
      </c>
      <c r="B25" s="27" t="s">
        <v>22</v>
      </c>
      <c r="C25" s="28" t="s">
        <v>145</v>
      </c>
      <c r="D25" s="29">
        <v>0</v>
      </c>
      <c r="E25" s="29">
        <v>1076974.1599999999</v>
      </c>
      <c r="F25" s="29">
        <v>1076974.1599999999</v>
      </c>
      <c r="G25" s="29">
        <v>100</v>
      </c>
    </row>
    <row r="26" spans="1:7" x14ac:dyDescent="0.25">
      <c r="A26" s="27" t="s">
        <v>5</v>
      </c>
      <c r="B26" s="27" t="s">
        <v>23</v>
      </c>
      <c r="C26" s="28" t="s">
        <v>146</v>
      </c>
      <c r="D26" s="29">
        <v>0</v>
      </c>
      <c r="E26" s="29">
        <v>0</v>
      </c>
      <c r="F26" s="29">
        <v>19885907.23</v>
      </c>
      <c r="G26" s="29" t="s">
        <v>13</v>
      </c>
    </row>
    <row r="27" spans="1:7" x14ac:dyDescent="0.25">
      <c r="A27" s="27" t="s">
        <v>5</v>
      </c>
      <c r="B27" s="27" t="s">
        <v>24</v>
      </c>
      <c r="C27" s="28" t="s">
        <v>147</v>
      </c>
      <c r="D27" s="29">
        <v>0</v>
      </c>
      <c r="E27" s="29">
        <v>611529</v>
      </c>
      <c r="F27" s="29">
        <v>611529</v>
      </c>
      <c r="G27" s="29">
        <v>100</v>
      </c>
    </row>
    <row r="28" spans="1:7" x14ac:dyDescent="0.25">
      <c r="A28" s="27" t="s">
        <v>5</v>
      </c>
      <c r="B28" s="27" t="s">
        <v>25</v>
      </c>
      <c r="C28" s="28" t="s">
        <v>148</v>
      </c>
      <c r="D28" s="29">
        <v>0</v>
      </c>
      <c r="E28" s="29">
        <v>135000</v>
      </c>
      <c r="F28" s="29">
        <v>135000</v>
      </c>
      <c r="G28" s="29">
        <v>100</v>
      </c>
    </row>
    <row r="29" spans="1:7" ht="30" x14ac:dyDescent="0.25">
      <c r="A29" s="15" t="s">
        <v>27</v>
      </c>
      <c r="B29" s="15" t="s">
        <v>28</v>
      </c>
      <c r="C29" s="16" t="s">
        <v>149</v>
      </c>
      <c r="D29" s="8">
        <v>9500000</v>
      </c>
      <c r="E29" s="8">
        <v>9500000</v>
      </c>
      <c r="F29" s="8">
        <v>9760767</v>
      </c>
      <c r="G29" s="8">
        <v>102.74</v>
      </c>
    </row>
    <row r="30" spans="1:7" ht="30" x14ac:dyDescent="0.25">
      <c r="A30" s="15" t="s">
        <v>29</v>
      </c>
      <c r="B30" s="15" t="s">
        <v>30</v>
      </c>
      <c r="C30" s="16" t="s">
        <v>150</v>
      </c>
      <c r="D30" s="8">
        <v>7000</v>
      </c>
      <c r="E30" s="8">
        <v>7000</v>
      </c>
      <c r="F30" s="8">
        <v>6101</v>
      </c>
      <c r="G30" s="8">
        <v>87.16</v>
      </c>
    </row>
    <row r="31" spans="1:7" x14ac:dyDescent="0.25">
      <c r="A31" s="27" t="s">
        <v>31</v>
      </c>
      <c r="B31" s="27" t="s">
        <v>30</v>
      </c>
      <c r="C31" s="28" t="s">
        <v>151</v>
      </c>
      <c r="D31" s="29">
        <v>160000</v>
      </c>
      <c r="E31" s="29">
        <v>160000</v>
      </c>
      <c r="F31" s="29">
        <v>57250</v>
      </c>
      <c r="G31" s="29">
        <v>35.78</v>
      </c>
    </row>
    <row r="32" spans="1:7" x14ac:dyDescent="0.25">
      <c r="A32" s="27" t="s">
        <v>31</v>
      </c>
      <c r="B32" s="27" t="s">
        <v>32</v>
      </c>
      <c r="C32" s="28" t="s">
        <v>152</v>
      </c>
      <c r="D32" s="29">
        <v>15000</v>
      </c>
      <c r="E32" s="29">
        <v>15000</v>
      </c>
      <c r="F32" s="29">
        <v>0</v>
      </c>
      <c r="G32" s="29">
        <v>0</v>
      </c>
    </row>
    <row r="33" spans="1:7" x14ac:dyDescent="0.25">
      <c r="A33" s="27" t="s">
        <v>31</v>
      </c>
      <c r="B33" s="27" t="s">
        <v>33</v>
      </c>
      <c r="C33" s="28" t="s">
        <v>153</v>
      </c>
      <c r="D33" s="29">
        <v>82000</v>
      </c>
      <c r="E33" s="29">
        <v>82000</v>
      </c>
      <c r="F33" s="29">
        <v>73200</v>
      </c>
      <c r="G33" s="29">
        <v>89.27</v>
      </c>
    </row>
    <row r="34" spans="1:7" ht="30" x14ac:dyDescent="0.25">
      <c r="A34" s="27" t="s">
        <v>303</v>
      </c>
      <c r="B34" s="27" t="s">
        <v>304</v>
      </c>
      <c r="C34" s="28" t="s">
        <v>305</v>
      </c>
      <c r="D34" s="29">
        <v>0</v>
      </c>
      <c r="E34" s="29">
        <v>0</v>
      </c>
      <c r="F34" s="29">
        <v>23636.35</v>
      </c>
      <c r="G34" s="29"/>
    </row>
    <row r="35" spans="1:7" ht="14.45" customHeight="1" x14ac:dyDescent="0.25">
      <c r="A35" s="15" t="s">
        <v>31</v>
      </c>
      <c r="B35" s="15" t="s">
        <v>26</v>
      </c>
      <c r="C35" s="16" t="s">
        <v>154</v>
      </c>
      <c r="D35" s="8">
        <f>SUM(D31:D34)</f>
        <v>257000</v>
      </c>
      <c r="E35" s="8">
        <f>SUM(E31:E34)</f>
        <v>257000</v>
      </c>
      <c r="F35" s="8">
        <f>SUM(F31:F34)</f>
        <v>154086.35</v>
      </c>
      <c r="G35" s="8">
        <v>59.96</v>
      </c>
    </row>
    <row r="36" spans="1:7" ht="14.45" customHeight="1" x14ac:dyDescent="0.25">
      <c r="A36" s="46" t="s">
        <v>306</v>
      </c>
      <c r="B36" s="46" t="s">
        <v>356</v>
      </c>
      <c r="C36" s="47" t="s">
        <v>357</v>
      </c>
      <c r="D36" s="48">
        <v>0</v>
      </c>
      <c r="E36" s="48">
        <v>0</v>
      </c>
      <c r="F36" s="48">
        <v>12000</v>
      </c>
      <c r="G36" s="48"/>
    </row>
    <row r="37" spans="1:7" ht="14.45" customHeight="1" x14ac:dyDescent="0.25">
      <c r="A37" s="46" t="s">
        <v>306</v>
      </c>
      <c r="B37" s="46" t="s">
        <v>304</v>
      </c>
      <c r="C37" s="47" t="s">
        <v>358</v>
      </c>
      <c r="D37" s="48">
        <v>0</v>
      </c>
      <c r="E37" s="48">
        <v>0</v>
      </c>
      <c r="F37" s="48">
        <v>4953.67</v>
      </c>
      <c r="G37" s="48"/>
    </row>
    <row r="38" spans="1:7" ht="14.45" customHeight="1" x14ac:dyDescent="0.25">
      <c r="A38" s="15" t="s">
        <v>306</v>
      </c>
      <c r="B38" s="15"/>
      <c r="C38" s="16" t="s">
        <v>225</v>
      </c>
      <c r="D38" s="8">
        <f>SUM(D36:D37)</f>
        <v>0</v>
      </c>
      <c r="E38" s="8">
        <f>SUM(E36:E37)</f>
        <v>0</v>
      </c>
      <c r="F38" s="8">
        <f>SUM(F36:F37)</f>
        <v>16953.669999999998</v>
      </c>
      <c r="G38" s="8"/>
    </row>
    <row r="39" spans="1:7" ht="30" x14ac:dyDescent="0.25">
      <c r="A39" s="15" t="s">
        <v>34</v>
      </c>
      <c r="B39" s="15" t="s">
        <v>35</v>
      </c>
      <c r="C39" s="16" t="s">
        <v>156</v>
      </c>
      <c r="D39" s="8">
        <v>0</v>
      </c>
      <c r="E39" s="8">
        <v>0</v>
      </c>
      <c r="F39" s="8">
        <v>620</v>
      </c>
      <c r="G39" s="8" t="s">
        <v>13</v>
      </c>
    </row>
    <row r="40" spans="1:7" x14ac:dyDescent="0.25">
      <c r="A40" s="27" t="s">
        <v>36</v>
      </c>
      <c r="B40" s="27" t="s">
        <v>30</v>
      </c>
      <c r="C40" s="28" t="s">
        <v>151</v>
      </c>
      <c r="D40" s="29">
        <v>900000</v>
      </c>
      <c r="E40" s="29">
        <v>900000</v>
      </c>
      <c r="F40" s="29">
        <v>0</v>
      </c>
      <c r="G40" s="29">
        <v>0</v>
      </c>
    </row>
    <row r="41" spans="1:7" x14ac:dyDescent="0.25">
      <c r="A41" s="27" t="s">
        <v>36</v>
      </c>
      <c r="B41" s="27" t="s">
        <v>33</v>
      </c>
      <c r="C41" s="28" t="s">
        <v>153</v>
      </c>
      <c r="D41" s="29">
        <v>1200000</v>
      </c>
      <c r="E41" s="29">
        <v>1200000</v>
      </c>
      <c r="F41" s="29">
        <v>2289060.4</v>
      </c>
      <c r="G41" s="29">
        <v>190.76</v>
      </c>
    </row>
    <row r="42" spans="1:7" ht="30" x14ac:dyDescent="0.25">
      <c r="A42" s="27" t="s">
        <v>307</v>
      </c>
      <c r="B42" s="27" t="s">
        <v>304</v>
      </c>
      <c r="C42" s="28" t="s">
        <v>305</v>
      </c>
      <c r="D42" s="29">
        <v>0</v>
      </c>
      <c r="E42" s="29">
        <v>0</v>
      </c>
      <c r="F42" s="29">
        <v>36500.720000000001</v>
      </c>
      <c r="G42" s="29"/>
    </row>
    <row r="43" spans="1:7" x14ac:dyDescent="0.25">
      <c r="A43" s="27" t="s">
        <v>36</v>
      </c>
      <c r="B43" s="27" t="s">
        <v>37</v>
      </c>
      <c r="C43" s="28" t="s">
        <v>310</v>
      </c>
      <c r="D43" s="29">
        <v>0</v>
      </c>
      <c r="E43" s="29">
        <v>0</v>
      </c>
      <c r="F43" s="29">
        <v>20000</v>
      </c>
      <c r="G43" s="29" t="s">
        <v>13</v>
      </c>
    </row>
    <row r="44" spans="1:7" ht="14.45" customHeight="1" x14ac:dyDescent="0.25">
      <c r="A44" s="15" t="s">
        <v>36</v>
      </c>
      <c r="B44" s="15" t="s">
        <v>26</v>
      </c>
      <c r="C44" s="16" t="s">
        <v>160</v>
      </c>
      <c r="D44" s="8">
        <f>SUM(D40:D43)</f>
        <v>2100000</v>
      </c>
      <c r="E44" s="8">
        <f>SUM(E40:E43)</f>
        <v>2100000</v>
      </c>
      <c r="F44" s="8">
        <f>SUM(F40:F43)</f>
        <v>2345561.12</v>
      </c>
      <c r="G44" s="8">
        <v>111.69</v>
      </c>
    </row>
    <row r="45" spans="1:7" ht="28.9" customHeight="1" x14ac:dyDescent="0.25">
      <c r="A45" s="15"/>
      <c r="B45" s="15"/>
      <c r="C45" s="16"/>
      <c r="D45" s="8"/>
      <c r="E45" s="8"/>
      <c r="F45" s="8"/>
      <c r="G45" s="19" t="s">
        <v>270</v>
      </c>
    </row>
    <row r="46" spans="1:7" ht="14.45" customHeight="1" x14ac:dyDescent="0.25">
      <c r="A46" s="10" t="s">
        <v>1</v>
      </c>
      <c r="B46" s="10" t="s">
        <v>2</v>
      </c>
      <c r="C46" s="11" t="s">
        <v>3</v>
      </c>
      <c r="D46" s="12" t="s">
        <v>128</v>
      </c>
      <c r="E46" s="7" t="s">
        <v>129</v>
      </c>
      <c r="F46" s="13" t="s">
        <v>172</v>
      </c>
      <c r="G46" s="7" t="s">
        <v>173</v>
      </c>
    </row>
    <row r="47" spans="1:7" ht="14.45" customHeight="1" x14ac:dyDescent="0.25">
      <c r="A47" s="14"/>
      <c r="B47" s="14"/>
      <c r="C47" s="11"/>
      <c r="D47" s="7" t="s">
        <v>174</v>
      </c>
      <c r="E47" s="7" t="s">
        <v>174</v>
      </c>
      <c r="F47" s="7" t="s">
        <v>174</v>
      </c>
      <c r="G47" s="7" t="s">
        <v>4</v>
      </c>
    </row>
    <row r="48" spans="1:7" ht="14.45" customHeight="1" x14ac:dyDescent="0.25">
      <c r="A48" s="44">
        <v>3631</v>
      </c>
      <c r="B48" s="44">
        <v>2324</v>
      </c>
      <c r="C48" s="16" t="s">
        <v>308</v>
      </c>
      <c r="D48" s="8">
        <v>0</v>
      </c>
      <c r="E48" s="8">
        <v>0</v>
      </c>
      <c r="F48" s="8">
        <v>383</v>
      </c>
      <c r="G48" s="8"/>
    </row>
    <row r="49" spans="1:7" ht="30" x14ac:dyDescent="0.25">
      <c r="A49" s="15" t="s">
        <v>38</v>
      </c>
      <c r="B49" s="15" t="s">
        <v>39</v>
      </c>
      <c r="C49" s="16" t="s">
        <v>161</v>
      </c>
      <c r="D49" s="8">
        <v>7000</v>
      </c>
      <c r="E49" s="8">
        <v>7000</v>
      </c>
      <c r="F49" s="8">
        <v>13400</v>
      </c>
      <c r="G49" s="8">
        <v>191.43</v>
      </c>
    </row>
    <row r="50" spans="1:7" x14ac:dyDescent="0.25">
      <c r="A50" s="1" t="s">
        <v>40</v>
      </c>
      <c r="B50" s="1" t="s">
        <v>30</v>
      </c>
      <c r="C50" s="4" t="s">
        <v>151</v>
      </c>
      <c r="D50" s="2">
        <v>10000</v>
      </c>
      <c r="E50" s="2">
        <v>10000</v>
      </c>
      <c r="F50" s="2">
        <v>0</v>
      </c>
      <c r="G50" s="2">
        <v>0</v>
      </c>
    </row>
    <row r="51" spans="1:7" x14ac:dyDescent="0.25">
      <c r="A51" s="1" t="s">
        <v>40</v>
      </c>
      <c r="B51" s="1" t="s">
        <v>27</v>
      </c>
      <c r="C51" s="4" t="s">
        <v>162</v>
      </c>
      <c r="D51" s="2">
        <v>3000</v>
      </c>
      <c r="E51" s="2">
        <v>3000</v>
      </c>
      <c r="F51" s="2">
        <v>10663</v>
      </c>
      <c r="G51" s="2">
        <v>355.43</v>
      </c>
    </row>
    <row r="52" spans="1:7" x14ac:dyDescent="0.25">
      <c r="A52" s="1" t="s">
        <v>40</v>
      </c>
      <c r="B52" s="1" t="s">
        <v>41</v>
      </c>
      <c r="C52" s="4" t="s">
        <v>163</v>
      </c>
      <c r="D52" s="2">
        <v>15000</v>
      </c>
      <c r="E52" s="2">
        <v>15000</v>
      </c>
      <c r="F52" s="2">
        <v>22273</v>
      </c>
      <c r="G52" s="2">
        <v>148.49</v>
      </c>
    </row>
    <row r="53" spans="1:7" ht="30" x14ac:dyDescent="0.25">
      <c r="A53" s="1" t="s">
        <v>311</v>
      </c>
      <c r="B53" s="1" t="s">
        <v>304</v>
      </c>
      <c r="C53" s="4" t="s">
        <v>305</v>
      </c>
      <c r="D53" s="2">
        <v>0</v>
      </c>
      <c r="E53" s="2">
        <v>0</v>
      </c>
      <c r="F53" s="2">
        <v>417</v>
      </c>
    </row>
    <row r="54" spans="1:7" x14ac:dyDescent="0.25">
      <c r="A54" s="1" t="s">
        <v>40</v>
      </c>
      <c r="B54" s="1" t="s">
        <v>42</v>
      </c>
      <c r="C54" s="4" t="s">
        <v>164</v>
      </c>
      <c r="D54" s="2">
        <v>100000</v>
      </c>
      <c r="E54" s="2">
        <v>100000</v>
      </c>
      <c r="F54" s="2">
        <v>93920</v>
      </c>
      <c r="G54" s="2">
        <v>93.92</v>
      </c>
    </row>
    <row r="55" spans="1:7" ht="15.6" customHeight="1" x14ac:dyDescent="0.25">
      <c r="A55" s="15" t="s">
        <v>40</v>
      </c>
      <c r="B55" s="15" t="s">
        <v>26</v>
      </c>
      <c r="C55" s="16" t="s">
        <v>165</v>
      </c>
      <c r="D55" s="8">
        <f>SUM(D50:D54)</f>
        <v>128000</v>
      </c>
      <c r="E55" s="8">
        <f>SUM(E50:E54)</f>
        <v>128000</v>
      </c>
      <c r="F55" s="8">
        <f>SUM(F50:F54)</f>
        <v>127273</v>
      </c>
      <c r="G55" s="8">
        <v>99.43</v>
      </c>
    </row>
    <row r="56" spans="1:7" x14ac:dyDescent="0.25">
      <c r="A56" s="27" t="s">
        <v>43</v>
      </c>
      <c r="B56" s="27" t="s">
        <v>30</v>
      </c>
      <c r="C56" s="28" t="s">
        <v>151</v>
      </c>
      <c r="D56" s="29">
        <v>420000</v>
      </c>
      <c r="E56" s="29">
        <v>420000</v>
      </c>
      <c r="F56" s="29">
        <v>419709</v>
      </c>
      <c r="G56" s="29">
        <v>99.93</v>
      </c>
    </row>
    <row r="57" spans="1:7" x14ac:dyDescent="0.25">
      <c r="A57" s="27" t="s">
        <v>43</v>
      </c>
      <c r="B57" s="27" t="s">
        <v>32</v>
      </c>
      <c r="C57" s="28" t="s">
        <v>152</v>
      </c>
      <c r="D57" s="29">
        <v>10000</v>
      </c>
      <c r="E57" s="29">
        <v>10000</v>
      </c>
      <c r="F57" s="29">
        <v>15530</v>
      </c>
      <c r="G57" s="29">
        <v>155.30000000000001</v>
      </c>
    </row>
    <row r="58" spans="1:7" x14ac:dyDescent="0.25">
      <c r="A58" s="27" t="s">
        <v>43</v>
      </c>
      <c r="B58" s="27" t="s">
        <v>35</v>
      </c>
      <c r="C58" s="28" t="s">
        <v>155</v>
      </c>
      <c r="D58" s="29">
        <v>0</v>
      </c>
      <c r="E58" s="29">
        <v>15372.98</v>
      </c>
      <c r="F58" s="29">
        <v>17305</v>
      </c>
      <c r="G58" s="29">
        <v>112.57</v>
      </c>
    </row>
    <row r="59" spans="1:7" ht="15.6" customHeight="1" x14ac:dyDescent="0.25">
      <c r="A59" s="15" t="s">
        <v>43</v>
      </c>
      <c r="B59" s="15" t="s">
        <v>26</v>
      </c>
      <c r="C59" s="16" t="s">
        <v>166</v>
      </c>
      <c r="D59" s="8">
        <f>SUM(D56:D58)</f>
        <v>430000</v>
      </c>
      <c r="E59" s="8">
        <f>SUM(E56:E58)</f>
        <v>445372.98</v>
      </c>
      <c r="F59" s="8">
        <f>SUM(F56:F58)</f>
        <v>452544</v>
      </c>
      <c r="G59" s="8">
        <v>101.61</v>
      </c>
    </row>
    <row r="60" spans="1:7" ht="15.6" customHeight="1" x14ac:dyDescent="0.25">
      <c r="A60" s="15" t="s">
        <v>44</v>
      </c>
      <c r="B60" s="15" t="s">
        <v>30</v>
      </c>
      <c r="C60" s="16" t="s">
        <v>167</v>
      </c>
      <c r="D60" s="8">
        <v>25000</v>
      </c>
      <c r="E60" s="8">
        <v>25000</v>
      </c>
      <c r="F60" s="8">
        <v>0</v>
      </c>
      <c r="G60" s="8">
        <v>0</v>
      </c>
    </row>
    <row r="61" spans="1:7" ht="24.75" x14ac:dyDescent="0.25">
      <c r="A61" s="15" t="s">
        <v>312</v>
      </c>
      <c r="B61" s="15" t="s">
        <v>304</v>
      </c>
      <c r="C61" s="45" t="s">
        <v>313</v>
      </c>
      <c r="D61" s="8">
        <v>0</v>
      </c>
      <c r="E61" s="8">
        <v>0</v>
      </c>
      <c r="F61" s="8">
        <v>794.54</v>
      </c>
      <c r="G61" s="8"/>
    </row>
    <row r="62" spans="1:7" ht="30" x14ac:dyDescent="0.25">
      <c r="A62" s="15" t="s">
        <v>45</v>
      </c>
      <c r="B62" s="15" t="s">
        <v>30</v>
      </c>
      <c r="C62" s="16" t="s">
        <v>168</v>
      </c>
      <c r="D62" s="8">
        <v>15000</v>
      </c>
      <c r="E62" s="8">
        <v>15000</v>
      </c>
      <c r="F62" s="8">
        <v>20559</v>
      </c>
      <c r="G62" s="8">
        <v>137.06</v>
      </c>
    </row>
    <row r="63" spans="1:7" ht="30" x14ac:dyDescent="0.25">
      <c r="A63" s="15" t="s">
        <v>46</v>
      </c>
      <c r="B63" s="15" t="s">
        <v>47</v>
      </c>
      <c r="C63" s="16" t="s">
        <v>169</v>
      </c>
      <c r="D63" s="8">
        <v>0</v>
      </c>
      <c r="E63" s="8">
        <v>0</v>
      </c>
      <c r="F63" s="8">
        <v>4600</v>
      </c>
      <c r="G63" s="8" t="s">
        <v>13</v>
      </c>
    </row>
    <row r="64" spans="1:7" x14ac:dyDescent="0.25">
      <c r="A64" s="15" t="s">
        <v>314</v>
      </c>
      <c r="B64" s="15" t="s">
        <v>304</v>
      </c>
      <c r="C64" s="45" t="s">
        <v>315</v>
      </c>
      <c r="D64" s="8">
        <v>0</v>
      </c>
      <c r="E64" s="8">
        <v>0</v>
      </c>
      <c r="F64" s="8">
        <v>2595</v>
      </c>
      <c r="G64" s="8"/>
    </row>
    <row r="65" spans="1:7" x14ac:dyDescent="0.25">
      <c r="A65" s="46" t="s">
        <v>48</v>
      </c>
      <c r="B65" s="46" t="s">
        <v>30</v>
      </c>
      <c r="C65" s="47" t="s">
        <v>151</v>
      </c>
      <c r="D65" s="48">
        <v>2000</v>
      </c>
      <c r="E65" s="48">
        <v>2000</v>
      </c>
      <c r="F65" s="48">
        <v>1491</v>
      </c>
      <c r="G65" s="48">
        <v>74.55</v>
      </c>
    </row>
    <row r="66" spans="1:7" x14ac:dyDescent="0.25">
      <c r="A66" s="46" t="s">
        <v>316</v>
      </c>
      <c r="B66" s="46" t="s">
        <v>359</v>
      </c>
      <c r="C66" s="47" t="s">
        <v>360</v>
      </c>
      <c r="D66" s="48">
        <v>0</v>
      </c>
      <c r="E66" s="48">
        <v>0</v>
      </c>
      <c r="F66" s="48">
        <v>12</v>
      </c>
      <c r="G66" s="48"/>
    </row>
    <row r="67" spans="1:7" ht="14.45" customHeight="1" x14ac:dyDescent="0.25">
      <c r="A67" s="46" t="s">
        <v>316</v>
      </c>
      <c r="B67" s="46" t="s">
        <v>304</v>
      </c>
      <c r="C67" s="47" t="s">
        <v>305</v>
      </c>
      <c r="D67" s="48">
        <v>0</v>
      </c>
      <c r="E67" s="48">
        <v>24627.02</v>
      </c>
      <c r="F67" s="48">
        <v>24627.02</v>
      </c>
      <c r="G67" s="48">
        <v>100</v>
      </c>
    </row>
    <row r="68" spans="1:7" x14ac:dyDescent="0.25">
      <c r="A68" s="15" t="s">
        <v>316</v>
      </c>
      <c r="B68" s="15"/>
      <c r="C68" s="16" t="s">
        <v>260</v>
      </c>
      <c r="D68" s="8">
        <f>SUM(D65:D67)</f>
        <v>2000</v>
      </c>
      <c r="E68" s="8">
        <f>SUM(E65:E67)</f>
        <v>26627.02</v>
      </c>
      <c r="F68" s="8">
        <f>SUM(F65:F67)</f>
        <v>26130.02</v>
      </c>
      <c r="G68" s="8">
        <v>97.97</v>
      </c>
    </row>
    <row r="69" spans="1:7" ht="30" x14ac:dyDescent="0.25">
      <c r="A69" s="15" t="s">
        <v>49</v>
      </c>
      <c r="B69" s="15" t="s">
        <v>50</v>
      </c>
      <c r="C69" s="16" t="s">
        <v>171</v>
      </c>
      <c r="D69" s="8">
        <v>15000</v>
      </c>
      <c r="E69" s="8">
        <v>15000</v>
      </c>
      <c r="F69" s="8">
        <v>6032.13</v>
      </c>
      <c r="G69" s="8">
        <v>40.21</v>
      </c>
    </row>
    <row r="71" spans="1:7" ht="15.75" x14ac:dyDescent="0.25">
      <c r="A71" s="65" t="s">
        <v>175</v>
      </c>
      <c r="B71" s="65"/>
      <c r="C71" s="65"/>
      <c r="D71" s="17">
        <v>25242000</v>
      </c>
      <c r="E71" s="17">
        <f>E9+E10+E11+E12+E13+E14+E16+E17+E18+E19+E20+E21+E22+E23+E24+E25+E26+E27+E28+E29+E30+E35+E37+E39+E44+E48+E49+E55+E59+E60+E61+E62+E63+E64+E68+E69</f>
        <v>28725926.75</v>
      </c>
      <c r="F71" s="17">
        <f>F9+F10+F11+F12+F13+F14+F15+F16+F17+F18+F19+F20+F21+F22+F23+F24+F25+F26+F27+F28+F29+F30+F35+F38+F39+F44+F48+F49+F55+F59+F60+F61+F62+F63+F64+F68+F69</f>
        <v>51724451.900000006</v>
      </c>
      <c r="G71" s="17">
        <v>180.06</v>
      </c>
    </row>
    <row r="72" spans="1:7" x14ac:dyDescent="0.25">
      <c r="A72" s="66"/>
      <c r="B72" s="66"/>
      <c r="C72" s="66"/>
      <c r="D72" s="66"/>
      <c r="E72" s="66"/>
      <c r="F72" s="66"/>
      <c r="G72" s="66"/>
    </row>
    <row r="73" spans="1:7" x14ac:dyDescent="0.25">
      <c r="A73" s="66"/>
      <c r="B73" s="66"/>
      <c r="C73" s="66"/>
      <c r="D73" s="66"/>
      <c r="E73" s="66"/>
      <c r="F73" s="66"/>
      <c r="G73" s="66"/>
    </row>
    <row r="74" spans="1:7" x14ac:dyDescent="0.25">
      <c r="A74" s="56"/>
      <c r="B74" s="56"/>
      <c r="C74" s="56"/>
      <c r="D74" s="56"/>
      <c r="E74" s="56"/>
      <c r="F74" s="56"/>
      <c r="G74" s="56"/>
    </row>
    <row r="75" spans="1:7" x14ac:dyDescent="0.25">
      <c r="A75" s="56"/>
      <c r="B75" s="56"/>
      <c r="C75" s="56"/>
      <c r="D75" s="56"/>
      <c r="E75" s="56"/>
      <c r="F75" s="56"/>
      <c r="G75" s="56"/>
    </row>
    <row r="76" spans="1:7" x14ac:dyDescent="0.25">
      <c r="A76" s="56"/>
      <c r="B76" s="56"/>
      <c r="C76" s="56"/>
      <c r="D76" s="56"/>
      <c r="E76" s="56"/>
      <c r="F76" s="56"/>
      <c r="G76" s="56"/>
    </row>
    <row r="77" spans="1:7" x14ac:dyDescent="0.25">
      <c r="A77" s="56"/>
      <c r="B77" s="56"/>
      <c r="C77" s="56"/>
      <c r="D77" s="56"/>
      <c r="E77" s="56"/>
      <c r="F77" s="56"/>
      <c r="G77" s="56"/>
    </row>
    <row r="78" spans="1:7" x14ac:dyDescent="0.25">
      <c r="A78" s="56"/>
      <c r="B78" s="56"/>
      <c r="C78" s="56"/>
      <c r="D78" s="56"/>
      <c r="E78" s="56"/>
      <c r="F78" s="56"/>
      <c r="G78" s="56"/>
    </row>
    <row r="79" spans="1:7" x14ac:dyDescent="0.25">
      <c r="A79" s="56"/>
      <c r="B79" s="56"/>
      <c r="C79" s="56"/>
      <c r="D79" s="56"/>
      <c r="E79" s="56"/>
      <c r="F79" s="56"/>
      <c r="G79" s="56"/>
    </row>
    <row r="80" spans="1:7" x14ac:dyDescent="0.25">
      <c r="A80" s="56"/>
      <c r="B80" s="56"/>
      <c r="C80" s="56"/>
      <c r="D80" s="56"/>
      <c r="E80" s="56"/>
      <c r="F80" s="56"/>
      <c r="G80" s="56"/>
    </row>
    <row r="81" spans="1:7" x14ac:dyDescent="0.25">
      <c r="A81" s="56"/>
      <c r="B81" s="56"/>
      <c r="C81" s="56"/>
      <c r="D81" s="56"/>
      <c r="E81" s="56"/>
      <c r="F81" s="56"/>
      <c r="G81" s="56"/>
    </row>
    <row r="82" spans="1:7" x14ac:dyDescent="0.25">
      <c r="A82" s="56"/>
      <c r="B82" s="56"/>
      <c r="C82" s="56"/>
      <c r="D82" s="56"/>
      <c r="E82" s="56"/>
      <c r="F82" s="56"/>
      <c r="G82" s="56"/>
    </row>
    <row r="83" spans="1:7" x14ac:dyDescent="0.25">
      <c r="A83" s="56"/>
      <c r="B83" s="56"/>
      <c r="C83" s="56"/>
      <c r="D83" s="56"/>
      <c r="E83" s="56"/>
      <c r="F83" s="56"/>
      <c r="G83" s="56"/>
    </row>
    <row r="84" spans="1:7" x14ac:dyDescent="0.25">
      <c r="A84" s="56"/>
      <c r="B84" s="56"/>
      <c r="C84" s="56"/>
      <c r="D84" s="56"/>
      <c r="E84" s="56"/>
      <c r="F84" s="56"/>
      <c r="G84" s="56"/>
    </row>
    <row r="85" spans="1:7" x14ac:dyDescent="0.25">
      <c r="A85" s="56"/>
      <c r="B85" s="56"/>
      <c r="C85" s="56"/>
      <c r="D85" s="56"/>
      <c r="E85" s="56"/>
      <c r="F85" s="56"/>
      <c r="G85" s="56"/>
    </row>
    <row r="86" spans="1:7" x14ac:dyDescent="0.25">
      <c r="A86" s="56"/>
      <c r="B86" s="56"/>
      <c r="C86" s="56"/>
      <c r="D86" s="56"/>
      <c r="E86" s="56"/>
      <c r="F86" s="56"/>
      <c r="G86" s="56"/>
    </row>
    <row r="87" spans="1:7" x14ac:dyDescent="0.25">
      <c r="A87" s="56"/>
      <c r="B87" s="56"/>
      <c r="C87" s="56"/>
      <c r="D87" s="56"/>
      <c r="E87" s="56"/>
      <c r="F87" s="56"/>
      <c r="G87" s="56"/>
    </row>
    <row r="88" spans="1:7" x14ac:dyDescent="0.25">
      <c r="A88" s="56"/>
      <c r="B88" s="56"/>
      <c r="C88" s="56"/>
      <c r="D88" s="56"/>
      <c r="E88" s="56"/>
      <c r="F88" s="56"/>
      <c r="G88" s="56"/>
    </row>
    <row r="89" spans="1:7" x14ac:dyDescent="0.25">
      <c r="A89" s="56"/>
      <c r="B89" s="56"/>
      <c r="C89" s="56"/>
      <c r="D89" s="56"/>
      <c r="E89" s="56"/>
      <c r="F89" s="56"/>
      <c r="G89" s="56"/>
    </row>
    <row r="90" spans="1:7" x14ac:dyDescent="0.25">
      <c r="A90" s="56"/>
      <c r="B90" s="56"/>
      <c r="C90" s="56"/>
      <c r="D90" s="56"/>
      <c r="E90" s="56"/>
      <c r="F90" s="56"/>
      <c r="G90" s="20" t="s">
        <v>271</v>
      </c>
    </row>
    <row r="91" spans="1:7" x14ac:dyDescent="0.25">
      <c r="A91" t="s">
        <v>51</v>
      </c>
      <c r="C91"/>
      <c r="D91" s="4"/>
    </row>
    <row r="92" spans="1:7" x14ac:dyDescent="0.25">
      <c r="A92" t="s">
        <v>349</v>
      </c>
      <c r="C92"/>
      <c r="D92" s="4"/>
    </row>
    <row r="93" spans="1:7" x14ac:dyDescent="0.25">
      <c r="A93" s="5"/>
      <c r="B93" s="5"/>
      <c r="C93" s="5"/>
      <c r="D93" s="5"/>
      <c r="E93" s="5"/>
      <c r="F93" s="5"/>
      <c r="G93" s="5"/>
    </row>
    <row r="94" spans="1:7" x14ac:dyDescent="0.25">
      <c r="A94" s="10" t="s">
        <v>1</v>
      </c>
      <c r="B94" s="10" t="s">
        <v>2</v>
      </c>
      <c r="C94" s="11" t="s">
        <v>3</v>
      </c>
      <c r="D94" s="12" t="s">
        <v>128</v>
      </c>
      <c r="E94" s="7" t="s">
        <v>129</v>
      </c>
      <c r="F94" s="13" t="s">
        <v>172</v>
      </c>
      <c r="G94" s="7" t="s">
        <v>173</v>
      </c>
    </row>
    <row r="95" spans="1:7" x14ac:dyDescent="0.25">
      <c r="A95" s="14"/>
      <c r="B95" s="14"/>
      <c r="C95" s="11"/>
      <c r="D95" s="7" t="s">
        <v>174</v>
      </c>
      <c r="E95" s="7" t="s">
        <v>174</v>
      </c>
      <c r="F95" s="7" t="s">
        <v>174</v>
      </c>
      <c r="G95" s="7" t="s">
        <v>4</v>
      </c>
    </row>
    <row r="96" spans="1:7" x14ac:dyDescent="0.25">
      <c r="A96" s="1" t="s">
        <v>47</v>
      </c>
      <c r="B96" s="1" t="s">
        <v>52</v>
      </c>
      <c r="C96" s="4" t="s">
        <v>178</v>
      </c>
      <c r="D96" s="2">
        <v>290000</v>
      </c>
      <c r="E96" s="2">
        <v>290000</v>
      </c>
      <c r="F96" s="2">
        <v>284750</v>
      </c>
      <c r="G96" s="2">
        <v>98.19</v>
      </c>
    </row>
    <row r="97" spans="1:7" x14ac:dyDescent="0.25">
      <c r="A97" s="1" t="s">
        <v>317</v>
      </c>
      <c r="B97" s="1" t="s">
        <v>318</v>
      </c>
      <c r="C97" s="4" t="s">
        <v>319</v>
      </c>
      <c r="D97" s="2">
        <v>0</v>
      </c>
      <c r="E97" s="2">
        <v>11361</v>
      </c>
      <c r="F97" s="2">
        <v>11361</v>
      </c>
      <c r="G97" s="2">
        <v>100</v>
      </c>
    </row>
    <row r="98" spans="1:7" x14ac:dyDescent="0.25">
      <c r="A98" s="1" t="s">
        <v>47</v>
      </c>
      <c r="B98" s="1" t="s">
        <v>53</v>
      </c>
      <c r="C98" s="4" t="s">
        <v>179</v>
      </c>
      <c r="D98" s="2">
        <v>170000</v>
      </c>
      <c r="E98" s="2">
        <v>97541.17</v>
      </c>
      <c r="F98" s="2">
        <v>10400</v>
      </c>
      <c r="G98" s="2">
        <v>10.66</v>
      </c>
    </row>
    <row r="99" spans="1:7" x14ac:dyDescent="0.25">
      <c r="A99" s="1" t="s">
        <v>47</v>
      </c>
      <c r="B99" s="1" t="s">
        <v>54</v>
      </c>
      <c r="C99" s="4" t="s">
        <v>180</v>
      </c>
      <c r="D99" s="2">
        <v>70000</v>
      </c>
      <c r="E99" s="2">
        <v>86526.12</v>
      </c>
      <c r="F99" s="2">
        <v>86526.12</v>
      </c>
      <c r="G99" s="2">
        <v>100</v>
      </c>
    </row>
    <row r="100" spans="1:7" x14ac:dyDescent="0.25">
      <c r="A100" s="1" t="s">
        <v>47</v>
      </c>
      <c r="B100" s="1" t="s">
        <v>55</v>
      </c>
      <c r="C100" s="4" t="s">
        <v>181</v>
      </c>
      <c r="D100" s="2">
        <v>88800</v>
      </c>
      <c r="E100" s="2">
        <v>90263</v>
      </c>
      <c r="F100" s="2">
        <v>90263</v>
      </c>
      <c r="G100" s="2">
        <v>100</v>
      </c>
    </row>
    <row r="101" spans="1:7" x14ac:dyDescent="0.25">
      <c r="A101" s="1" t="s">
        <v>47</v>
      </c>
      <c r="B101" s="1" t="s">
        <v>56</v>
      </c>
      <c r="C101" s="4" t="s">
        <v>182</v>
      </c>
      <c r="D101" s="2">
        <v>20000</v>
      </c>
      <c r="E101" s="2">
        <v>28000</v>
      </c>
      <c r="F101" s="2">
        <v>2400</v>
      </c>
      <c r="G101" s="2">
        <v>8.57</v>
      </c>
    </row>
    <row r="102" spans="1:7" x14ac:dyDescent="0.25">
      <c r="A102" s="1" t="s">
        <v>47</v>
      </c>
      <c r="B102" s="1" t="s">
        <v>57</v>
      </c>
      <c r="C102" s="4" t="s">
        <v>184</v>
      </c>
      <c r="D102" s="2">
        <v>200000</v>
      </c>
      <c r="E102" s="2">
        <v>535765.71</v>
      </c>
      <c r="F102" s="2">
        <v>535765.71</v>
      </c>
      <c r="G102" s="2">
        <v>100</v>
      </c>
    </row>
    <row r="103" spans="1:7" x14ac:dyDescent="0.25">
      <c r="A103" s="1" t="s">
        <v>47</v>
      </c>
      <c r="B103" s="1" t="s">
        <v>58</v>
      </c>
      <c r="C103" s="4" t="s">
        <v>185</v>
      </c>
      <c r="D103" s="2">
        <v>0</v>
      </c>
      <c r="E103" s="2">
        <v>7343</v>
      </c>
      <c r="F103" s="2">
        <v>7343</v>
      </c>
      <c r="G103" s="2">
        <v>100</v>
      </c>
    </row>
    <row r="104" spans="1:7" x14ac:dyDescent="0.25">
      <c r="A104" s="15" t="s">
        <v>47</v>
      </c>
      <c r="B104" s="15" t="s">
        <v>26</v>
      </c>
      <c r="C104" s="16" t="s">
        <v>186</v>
      </c>
      <c r="D104" s="8">
        <f>SUM(D96:D103)</f>
        <v>838800</v>
      </c>
      <c r="E104" s="8">
        <f>SUM(E96:E103)</f>
        <v>1146800</v>
      </c>
      <c r="F104" s="8">
        <f>SUM(F96:F103)</f>
        <v>1028808.83</v>
      </c>
      <c r="G104" s="8">
        <v>89.71</v>
      </c>
    </row>
    <row r="105" spans="1:7" x14ac:dyDescent="0.25">
      <c r="A105" s="1" t="s">
        <v>59</v>
      </c>
      <c r="B105" s="1" t="s">
        <v>52</v>
      </c>
      <c r="C105" s="4" t="s">
        <v>178</v>
      </c>
      <c r="D105" s="2">
        <v>30000</v>
      </c>
      <c r="E105" s="2">
        <v>30000</v>
      </c>
      <c r="F105" s="2">
        <v>0</v>
      </c>
      <c r="G105" s="2">
        <v>0</v>
      </c>
    </row>
    <row r="106" spans="1:7" x14ac:dyDescent="0.25">
      <c r="A106" s="1" t="s">
        <v>59</v>
      </c>
      <c r="B106" s="1" t="s">
        <v>53</v>
      </c>
      <c r="C106" s="4" t="s">
        <v>179</v>
      </c>
      <c r="D106" s="2">
        <v>20000</v>
      </c>
      <c r="E106" s="2">
        <v>20000</v>
      </c>
      <c r="F106" s="2">
        <v>0</v>
      </c>
      <c r="G106" s="2">
        <v>0</v>
      </c>
    </row>
    <row r="107" spans="1:7" x14ac:dyDescent="0.25">
      <c r="A107" s="1" t="s">
        <v>59</v>
      </c>
      <c r="B107" s="1" t="s">
        <v>56</v>
      </c>
      <c r="C107" s="4" t="s">
        <v>182</v>
      </c>
      <c r="D107" s="2">
        <v>30000</v>
      </c>
      <c r="E107" s="2">
        <v>4550</v>
      </c>
      <c r="F107" s="2">
        <v>0</v>
      </c>
      <c r="G107" s="2">
        <v>0</v>
      </c>
    </row>
    <row r="108" spans="1:7" x14ac:dyDescent="0.25">
      <c r="A108" s="1" t="s">
        <v>59</v>
      </c>
      <c r="B108" s="1" t="s">
        <v>57</v>
      </c>
      <c r="C108" s="4" t="s">
        <v>183</v>
      </c>
      <c r="D108" s="2">
        <v>30000</v>
      </c>
      <c r="E108" s="2">
        <v>54450</v>
      </c>
      <c r="F108" s="2">
        <v>54450</v>
      </c>
      <c r="G108" s="2">
        <v>100</v>
      </c>
    </row>
    <row r="109" spans="1:7" x14ac:dyDescent="0.25">
      <c r="A109" s="1" t="s">
        <v>59</v>
      </c>
      <c r="B109" s="1" t="s">
        <v>60</v>
      </c>
      <c r="C109" s="4" t="s">
        <v>187</v>
      </c>
      <c r="D109" s="2">
        <v>0</v>
      </c>
      <c r="E109" s="2">
        <v>1000</v>
      </c>
      <c r="F109" s="2">
        <v>1000</v>
      </c>
      <c r="G109" s="2">
        <v>100</v>
      </c>
    </row>
    <row r="110" spans="1:7" x14ac:dyDescent="0.25">
      <c r="A110" s="15" t="s">
        <v>59</v>
      </c>
      <c r="B110" s="15" t="s">
        <v>26</v>
      </c>
      <c r="C110" s="16" t="s">
        <v>188</v>
      </c>
      <c r="D110" s="8">
        <f>SUM(D105:D109)</f>
        <v>110000</v>
      </c>
      <c r="E110" s="8">
        <v>80000</v>
      </c>
      <c r="F110" s="8">
        <f>SUM(F105:F109)</f>
        <v>55450</v>
      </c>
      <c r="G110" s="8">
        <v>50.41</v>
      </c>
    </row>
    <row r="111" spans="1:7" x14ac:dyDescent="0.25">
      <c r="A111" s="15" t="s">
        <v>61</v>
      </c>
      <c r="B111" s="15" t="s">
        <v>62</v>
      </c>
      <c r="C111" s="16" t="s">
        <v>189</v>
      </c>
      <c r="D111" s="8">
        <v>450000</v>
      </c>
      <c r="E111" s="8">
        <v>450000</v>
      </c>
      <c r="F111" s="8">
        <v>357871</v>
      </c>
      <c r="G111" s="8">
        <v>79.53</v>
      </c>
    </row>
    <row r="112" spans="1:7" x14ac:dyDescent="0.25">
      <c r="A112" s="27" t="s">
        <v>63</v>
      </c>
      <c r="B112" s="27" t="s">
        <v>52</v>
      </c>
      <c r="C112" s="28" t="s">
        <v>178</v>
      </c>
      <c r="D112" s="29">
        <v>30000</v>
      </c>
      <c r="E112" s="29">
        <v>30000</v>
      </c>
      <c r="F112" s="29">
        <v>25000</v>
      </c>
      <c r="G112" s="29">
        <v>83.33</v>
      </c>
    </row>
    <row r="113" spans="1:7" x14ac:dyDescent="0.25">
      <c r="A113" s="27" t="s">
        <v>63</v>
      </c>
      <c r="B113" s="27" t="s">
        <v>57</v>
      </c>
      <c r="C113" s="28" t="s">
        <v>183</v>
      </c>
      <c r="D113" s="29">
        <v>30000</v>
      </c>
      <c r="E113" s="29">
        <v>30000</v>
      </c>
      <c r="F113" s="29">
        <v>30008</v>
      </c>
      <c r="G113" s="29">
        <v>100.03</v>
      </c>
    </row>
    <row r="114" spans="1:7" x14ac:dyDescent="0.25">
      <c r="A114" s="27" t="s">
        <v>63</v>
      </c>
      <c r="B114" s="27" t="s">
        <v>64</v>
      </c>
      <c r="C114" s="28" t="s">
        <v>190</v>
      </c>
      <c r="D114" s="29">
        <v>10000</v>
      </c>
      <c r="E114" s="29">
        <v>10000</v>
      </c>
      <c r="F114" s="29">
        <v>9396</v>
      </c>
      <c r="G114" s="29">
        <v>93.96</v>
      </c>
    </row>
    <row r="115" spans="1:7" x14ac:dyDescent="0.25">
      <c r="A115" s="15" t="s">
        <v>63</v>
      </c>
      <c r="B115" s="15" t="s">
        <v>26</v>
      </c>
      <c r="C115" s="16" t="s">
        <v>191</v>
      </c>
      <c r="D115" s="8">
        <f>SUM(D112:D114)</f>
        <v>70000</v>
      </c>
      <c r="E115" s="8">
        <f>SUM(E112:E114)</f>
        <v>70000</v>
      </c>
      <c r="F115" s="8">
        <f>SUM(F112:F114)</f>
        <v>64404</v>
      </c>
      <c r="G115" s="8">
        <v>92.01</v>
      </c>
    </row>
    <row r="116" spans="1:7" x14ac:dyDescent="0.25">
      <c r="A116" s="27" t="s">
        <v>65</v>
      </c>
      <c r="B116" s="27" t="s">
        <v>66</v>
      </c>
      <c r="C116" s="28" t="s">
        <v>192</v>
      </c>
      <c r="D116" s="29">
        <v>2000</v>
      </c>
      <c r="E116" s="29">
        <v>2000</v>
      </c>
      <c r="F116" s="29">
        <v>0</v>
      </c>
      <c r="G116" s="29">
        <v>0</v>
      </c>
    </row>
    <row r="117" spans="1:7" x14ac:dyDescent="0.25">
      <c r="A117" s="27" t="s">
        <v>65</v>
      </c>
      <c r="B117" s="27" t="s">
        <v>57</v>
      </c>
      <c r="C117" s="28" t="s">
        <v>183</v>
      </c>
      <c r="D117" s="29">
        <v>50000</v>
      </c>
      <c r="E117" s="29">
        <v>50000</v>
      </c>
      <c r="F117" s="29">
        <v>41140</v>
      </c>
      <c r="G117" s="29">
        <v>82.28</v>
      </c>
    </row>
    <row r="118" spans="1:7" x14ac:dyDescent="0.25">
      <c r="A118" s="15" t="s">
        <v>65</v>
      </c>
      <c r="B118" s="15" t="s">
        <v>26</v>
      </c>
      <c r="C118" s="16" t="s">
        <v>193</v>
      </c>
      <c r="D118" s="8">
        <f>SUM(D116:D117)</f>
        <v>52000</v>
      </c>
      <c r="E118" s="8">
        <f>SUM(E116:E117)</f>
        <v>52000</v>
      </c>
      <c r="F118" s="8">
        <f>SUM(F116:F117)</f>
        <v>41140</v>
      </c>
      <c r="G118" s="8">
        <v>79.12</v>
      </c>
    </row>
    <row r="119" spans="1:7" ht="23.25" x14ac:dyDescent="0.25">
      <c r="A119" s="15" t="s">
        <v>67</v>
      </c>
      <c r="B119" s="15" t="s">
        <v>57</v>
      </c>
      <c r="C119" s="49" t="s">
        <v>194</v>
      </c>
      <c r="D119" s="8">
        <v>50000</v>
      </c>
      <c r="E119" s="8">
        <v>50000</v>
      </c>
      <c r="F119" s="8">
        <v>48400</v>
      </c>
      <c r="G119" s="8">
        <v>96.8</v>
      </c>
    </row>
    <row r="120" spans="1:7" x14ac:dyDescent="0.25">
      <c r="A120" s="1" t="s">
        <v>42</v>
      </c>
      <c r="B120" s="1" t="s">
        <v>57</v>
      </c>
      <c r="C120" s="4" t="s">
        <v>183</v>
      </c>
      <c r="D120" s="2">
        <v>50000</v>
      </c>
      <c r="E120" s="2">
        <v>113215</v>
      </c>
      <c r="F120" s="2">
        <v>103215</v>
      </c>
      <c r="G120" s="2">
        <v>91.17</v>
      </c>
    </row>
    <row r="121" spans="1:7" x14ac:dyDescent="0.25">
      <c r="A121" s="1" t="s">
        <v>42</v>
      </c>
      <c r="B121" s="1" t="s">
        <v>68</v>
      </c>
      <c r="C121" s="4" t="s">
        <v>195</v>
      </c>
      <c r="D121" s="2">
        <v>654000</v>
      </c>
      <c r="E121" s="2">
        <v>694000</v>
      </c>
      <c r="F121" s="2">
        <v>694000</v>
      </c>
      <c r="G121" s="2">
        <v>100</v>
      </c>
    </row>
    <row r="122" spans="1:7" x14ac:dyDescent="0.25">
      <c r="A122" s="1" t="s">
        <v>42</v>
      </c>
      <c r="B122" s="1" t="s">
        <v>69</v>
      </c>
      <c r="C122" s="4" t="s">
        <v>196</v>
      </c>
      <c r="D122" s="2">
        <v>50000</v>
      </c>
      <c r="E122" s="2">
        <v>26785</v>
      </c>
      <c r="F122" s="2">
        <v>0</v>
      </c>
      <c r="G122" s="2">
        <v>0</v>
      </c>
    </row>
    <row r="123" spans="1:7" x14ac:dyDescent="0.25">
      <c r="A123" s="15" t="s">
        <v>42</v>
      </c>
      <c r="B123" s="15" t="s">
        <v>26</v>
      </c>
      <c r="C123" s="16" t="s">
        <v>197</v>
      </c>
      <c r="D123" s="8">
        <f>SUM(D120:D122)</f>
        <v>754000</v>
      </c>
      <c r="E123" s="8">
        <f>SUM(E120:E122)</f>
        <v>834000</v>
      </c>
      <c r="F123" s="8">
        <f>SUM(F120:F122)</f>
        <v>797215</v>
      </c>
      <c r="G123" s="8">
        <v>95.59</v>
      </c>
    </row>
    <row r="124" spans="1:7" x14ac:dyDescent="0.25">
      <c r="A124" s="27" t="s">
        <v>70</v>
      </c>
      <c r="B124" s="27" t="s">
        <v>71</v>
      </c>
      <c r="C124" s="28" t="s">
        <v>198</v>
      </c>
      <c r="D124" s="29">
        <v>0</v>
      </c>
      <c r="E124" s="29">
        <v>220.32</v>
      </c>
      <c r="F124" s="29">
        <v>181.68</v>
      </c>
      <c r="G124" s="29">
        <v>82.46</v>
      </c>
    </row>
    <row r="125" spans="1:7" x14ac:dyDescent="0.25">
      <c r="A125" s="1" t="s">
        <v>70</v>
      </c>
      <c r="B125" s="1" t="s">
        <v>57</v>
      </c>
      <c r="C125" s="4" t="s">
        <v>183</v>
      </c>
      <c r="D125" s="2">
        <v>150000</v>
      </c>
      <c r="E125" s="2">
        <v>140379.68</v>
      </c>
      <c r="F125" s="2">
        <v>79994.679999999993</v>
      </c>
      <c r="G125" s="2">
        <v>56.98</v>
      </c>
    </row>
    <row r="126" spans="1:7" x14ac:dyDescent="0.25">
      <c r="A126" s="1" t="s">
        <v>70</v>
      </c>
      <c r="B126" s="1" t="s">
        <v>72</v>
      </c>
      <c r="C126" s="4" t="s">
        <v>199</v>
      </c>
      <c r="D126" s="2">
        <v>100000</v>
      </c>
      <c r="E126" s="2">
        <v>109400</v>
      </c>
      <c r="F126" s="2">
        <v>109400</v>
      </c>
      <c r="G126" s="2">
        <v>100</v>
      </c>
    </row>
    <row r="127" spans="1:7" x14ac:dyDescent="0.25">
      <c r="A127" s="1" t="s">
        <v>70</v>
      </c>
      <c r="B127" s="1" t="s">
        <v>68</v>
      </c>
      <c r="C127" s="4" t="s">
        <v>195</v>
      </c>
      <c r="D127" s="2">
        <v>2214000</v>
      </c>
      <c r="E127" s="2">
        <v>3240294.16</v>
      </c>
      <c r="F127" s="2">
        <v>3240294.16</v>
      </c>
      <c r="G127" s="2">
        <v>68.33</v>
      </c>
    </row>
    <row r="128" spans="1:7" x14ac:dyDescent="0.25">
      <c r="A128" s="15" t="s">
        <v>70</v>
      </c>
      <c r="B128" s="15" t="s">
        <v>26</v>
      </c>
      <c r="C128" s="16" t="s">
        <v>200</v>
      </c>
      <c r="D128" s="8">
        <v>2464000</v>
      </c>
      <c r="E128" s="8">
        <v>3490294.16</v>
      </c>
      <c r="F128" s="8">
        <f>SUM(F124:F127)</f>
        <v>3429870.52</v>
      </c>
      <c r="G128" s="8">
        <v>98.27</v>
      </c>
    </row>
    <row r="129" spans="1:7" x14ac:dyDescent="0.25">
      <c r="A129" s="1" t="s">
        <v>29</v>
      </c>
      <c r="B129" s="1" t="s">
        <v>73</v>
      </c>
      <c r="C129" s="4" t="s">
        <v>203</v>
      </c>
      <c r="D129" s="2">
        <v>286000</v>
      </c>
      <c r="E129" s="2">
        <v>286000</v>
      </c>
      <c r="F129" s="2">
        <v>280485</v>
      </c>
      <c r="G129" s="2">
        <v>98.07</v>
      </c>
    </row>
    <row r="130" spans="1:7" x14ac:dyDescent="0.25">
      <c r="A130" s="1" t="s">
        <v>29</v>
      </c>
      <c r="B130" s="1" t="s">
        <v>74</v>
      </c>
      <c r="C130" s="4" t="s">
        <v>202</v>
      </c>
      <c r="D130" s="2">
        <v>84000</v>
      </c>
      <c r="E130" s="2">
        <v>83952.48</v>
      </c>
      <c r="F130" s="2">
        <v>70586</v>
      </c>
      <c r="G130" s="2">
        <v>84.08</v>
      </c>
    </row>
    <row r="131" spans="1:7" x14ac:dyDescent="0.25">
      <c r="A131" s="1" t="s">
        <v>29</v>
      </c>
      <c r="B131" s="1" t="s">
        <v>75</v>
      </c>
      <c r="C131" s="4" t="s">
        <v>201</v>
      </c>
      <c r="D131" s="2">
        <v>30000</v>
      </c>
      <c r="E131" s="2">
        <v>30000</v>
      </c>
      <c r="F131" s="2">
        <v>25410</v>
      </c>
      <c r="G131" s="2">
        <v>84.7</v>
      </c>
    </row>
    <row r="132" spans="1:7" x14ac:dyDescent="0.25">
      <c r="A132" s="1" t="s">
        <v>29</v>
      </c>
      <c r="B132" s="1" t="s">
        <v>76</v>
      </c>
      <c r="C132" s="4" t="s">
        <v>204</v>
      </c>
      <c r="D132" s="2">
        <v>1400</v>
      </c>
      <c r="E132" s="2">
        <v>1447.52</v>
      </c>
      <c r="F132" s="2">
        <v>1447.52</v>
      </c>
      <c r="G132" s="2">
        <v>100</v>
      </c>
    </row>
    <row r="133" spans="1:7" x14ac:dyDescent="0.25">
      <c r="A133" s="1" t="s">
        <v>29</v>
      </c>
      <c r="B133" s="1" t="s">
        <v>77</v>
      </c>
      <c r="C133" s="4" t="s">
        <v>205</v>
      </c>
      <c r="D133" s="2">
        <v>100000</v>
      </c>
      <c r="E133" s="2">
        <v>110328.3</v>
      </c>
      <c r="F133" s="2">
        <v>110328.3</v>
      </c>
      <c r="G133" s="2">
        <v>100</v>
      </c>
    </row>
    <row r="134" spans="1:7" x14ac:dyDescent="0.25">
      <c r="A134" s="1" t="s">
        <v>29</v>
      </c>
      <c r="B134" s="1" t="s">
        <v>78</v>
      </c>
      <c r="C134" s="4" t="s">
        <v>206</v>
      </c>
      <c r="D134" s="2">
        <v>20000</v>
      </c>
      <c r="E134" s="2">
        <v>36000</v>
      </c>
      <c r="F134" s="2">
        <v>20061</v>
      </c>
      <c r="G134" s="2">
        <v>55.73</v>
      </c>
    </row>
    <row r="135" spans="1:7" ht="30" x14ac:dyDescent="0.25">
      <c r="A135" s="1" t="s">
        <v>29</v>
      </c>
      <c r="B135" s="1" t="s">
        <v>53</v>
      </c>
      <c r="C135" s="4" t="s">
        <v>207</v>
      </c>
      <c r="D135" s="2">
        <v>20000</v>
      </c>
      <c r="E135" s="2">
        <v>23671.7</v>
      </c>
      <c r="F135" s="2">
        <v>15258.97</v>
      </c>
      <c r="G135" s="2">
        <v>64.459999999999994</v>
      </c>
    </row>
    <row r="136" spans="1:7" x14ac:dyDescent="0.25">
      <c r="A136" s="1" t="s">
        <v>29</v>
      </c>
      <c r="B136" s="1" t="s">
        <v>71</v>
      </c>
      <c r="C136" s="4" t="s">
        <v>198</v>
      </c>
      <c r="D136" s="2">
        <v>2000</v>
      </c>
      <c r="E136" s="2">
        <v>2145.34</v>
      </c>
      <c r="F136" s="2">
        <v>2145.34</v>
      </c>
      <c r="G136" s="2">
        <v>100</v>
      </c>
    </row>
    <row r="137" spans="1:7" x14ac:dyDescent="0.25">
      <c r="A137" s="1" t="s">
        <v>29</v>
      </c>
      <c r="B137" s="1" t="s">
        <v>56</v>
      </c>
      <c r="C137" s="4" t="s">
        <v>182</v>
      </c>
      <c r="D137" s="2">
        <v>10000</v>
      </c>
      <c r="E137" s="2">
        <v>8106.66</v>
      </c>
      <c r="F137" s="2">
        <v>1781</v>
      </c>
      <c r="G137" s="2">
        <v>21.97</v>
      </c>
    </row>
    <row r="138" spans="1:7" x14ac:dyDescent="0.25">
      <c r="A138" s="1" t="s">
        <v>29</v>
      </c>
      <c r="B138" s="1" t="s">
        <v>57</v>
      </c>
      <c r="C138" s="4" t="s">
        <v>183</v>
      </c>
      <c r="D138" s="2">
        <v>15000</v>
      </c>
      <c r="E138" s="2">
        <v>15000</v>
      </c>
      <c r="F138" s="2">
        <v>8910</v>
      </c>
      <c r="G138" s="2">
        <v>59.4</v>
      </c>
    </row>
    <row r="139" spans="1:7" x14ac:dyDescent="0.25">
      <c r="A139" s="1" t="s">
        <v>29</v>
      </c>
      <c r="B139" s="1" t="s">
        <v>79</v>
      </c>
      <c r="C139" s="4" t="s">
        <v>208</v>
      </c>
      <c r="D139" s="2">
        <v>6000</v>
      </c>
      <c r="E139" s="2">
        <v>6000</v>
      </c>
      <c r="F139" s="2">
        <v>0</v>
      </c>
      <c r="G139" s="2">
        <v>0</v>
      </c>
    </row>
    <row r="140" spans="1:7" x14ac:dyDescent="0.25">
      <c r="A140" s="1"/>
      <c r="B140" s="1"/>
      <c r="G140" s="21" t="s">
        <v>272</v>
      </c>
    </row>
    <row r="141" spans="1:7" x14ac:dyDescent="0.25">
      <c r="A141" s="10" t="s">
        <v>1</v>
      </c>
      <c r="B141" s="10" t="s">
        <v>2</v>
      </c>
      <c r="C141" s="11" t="s">
        <v>3</v>
      </c>
      <c r="D141" s="12" t="s">
        <v>128</v>
      </c>
      <c r="E141" s="7" t="s">
        <v>129</v>
      </c>
      <c r="F141" s="13" t="s">
        <v>172</v>
      </c>
      <c r="G141" s="7" t="s">
        <v>173</v>
      </c>
    </row>
    <row r="142" spans="1:7" x14ac:dyDescent="0.25">
      <c r="A142" s="14"/>
      <c r="B142" s="14"/>
      <c r="C142" s="11"/>
      <c r="D142" s="7" t="s">
        <v>174</v>
      </c>
      <c r="E142" s="7" t="s">
        <v>174</v>
      </c>
      <c r="F142" s="7" t="s">
        <v>174</v>
      </c>
      <c r="G142" s="7" t="s">
        <v>4</v>
      </c>
    </row>
    <row r="143" spans="1:7" x14ac:dyDescent="0.25">
      <c r="A143" s="60">
        <v>3314</v>
      </c>
      <c r="B143" s="60">
        <v>5173</v>
      </c>
      <c r="C143" s="47" t="s">
        <v>361</v>
      </c>
      <c r="D143" s="48">
        <v>0</v>
      </c>
      <c r="E143" s="48">
        <v>1548</v>
      </c>
      <c r="F143" s="48">
        <v>1548</v>
      </c>
      <c r="G143" s="48">
        <v>100</v>
      </c>
    </row>
    <row r="144" spans="1:7" x14ac:dyDescent="0.25">
      <c r="A144" s="1" t="s">
        <v>29</v>
      </c>
      <c r="B144" s="1" t="s">
        <v>80</v>
      </c>
      <c r="C144" s="4" t="s">
        <v>209</v>
      </c>
      <c r="D144" s="2">
        <v>2000</v>
      </c>
      <c r="E144" s="2">
        <v>2000</v>
      </c>
      <c r="F144" s="2">
        <v>1348</v>
      </c>
      <c r="G144" s="2">
        <v>67.400000000000006</v>
      </c>
    </row>
    <row r="145" spans="1:7" x14ac:dyDescent="0.25">
      <c r="A145" s="1" t="s">
        <v>29</v>
      </c>
      <c r="B145" s="1" t="s">
        <v>72</v>
      </c>
      <c r="C145" s="4" t="s">
        <v>199</v>
      </c>
      <c r="D145" s="2">
        <v>0</v>
      </c>
      <c r="E145" s="2">
        <v>100</v>
      </c>
      <c r="F145" s="2">
        <v>36.5</v>
      </c>
      <c r="G145" s="2">
        <v>36.5</v>
      </c>
    </row>
    <row r="146" spans="1:7" x14ac:dyDescent="0.25">
      <c r="A146" s="1" t="s">
        <v>29</v>
      </c>
      <c r="B146" s="1" t="s">
        <v>81</v>
      </c>
      <c r="C146" s="4" t="s">
        <v>210</v>
      </c>
      <c r="D146" s="2">
        <v>3000</v>
      </c>
      <c r="E146" s="2">
        <v>3000</v>
      </c>
      <c r="F146" s="2">
        <v>1680</v>
      </c>
      <c r="G146" s="2">
        <v>56</v>
      </c>
    </row>
    <row r="147" spans="1:7" x14ac:dyDescent="0.25">
      <c r="A147" s="1" t="s">
        <v>29</v>
      </c>
      <c r="B147" s="1" t="s">
        <v>64</v>
      </c>
      <c r="C147" s="4" t="s">
        <v>190</v>
      </c>
      <c r="D147" s="2">
        <v>450</v>
      </c>
      <c r="E147" s="2">
        <v>550</v>
      </c>
      <c r="F147" s="2">
        <v>550</v>
      </c>
      <c r="G147" s="2">
        <v>100</v>
      </c>
    </row>
    <row r="148" spans="1:7" x14ac:dyDescent="0.25">
      <c r="A148" s="15" t="s">
        <v>29</v>
      </c>
      <c r="B148" s="15" t="s">
        <v>26</v>
      </c>
      <c r="C148" s="16" t="s">
        <v>211</v>
      </c>
      <c r="D148" s="8">
        <f>SUM(D129:D147)</f>
        <v>579850</v>
      </c>
      <c r="E148" s="8">
        <f>SUM(E129:E147)</f>
        <v>609850</v>
      </c>
      <c r="F148" s="8">
        <f>SUM(F129:F147)</f>
        <v>541575.63</v>
      </c>
      <c r="G148" s="8">
        <v>88.8</v>
      </c>
    </row>
    <row r="149" spans="1:7" x14ac:dyDescent="0.25">
      <c r="A149" s="1" t="s">
        <v>82</v>
      </c>
      <c r="B149" s="1" t="s">
        <v>53</v>
      </c>
      <c r="C149" s="4" t="s">
        <v>179</v>
      </c>
      <c r="D149" s="2">
        <v>0</v>
      </c>
      <c r="E149" s="2">
        <v>1319</v>
      </c>
      <c r="F149" s="2">
        <v>1319</v>
      </c>
      <c r="G149" s="2">
        <v>100</v>
      </c>
    </row>
    <row r="150" spans="1:7" x14ac:dyDescent="0.25">
      <c r="A150" s="1" t="s">
        <v>82</v>
      </c>
      <c r="B150" s="1" t="s">
        <v>66</v>
      </c>
      <c r="C150" s="4" t="s">
        <v>192</v>
      </c>
      <c r="D150" s="2">
        <v>6000</v>
      </c>
      <c r="E150" s="2">
        <v>6000</v>
      </c>
      <c r="F150" s="2">
        <v>4924</v>
      </c>
      <c r="G150" s="2">
        <v>82.07</v>
      </c>
    </row>
    <row r="151" spans="1:7" x14ac:dyDescent="0.25">
      <c r="A151" s="1" t="s">
        <v>82</v>
      </c>
      <c r="B151" s="1" t="s">
        <v>71</v>
      </c>
      <c r="C151" s="4" t="s">
        <v>198</v>
      </c>
      <c r="D151" s="2">
        <v>1000</v>
      </c>
      <c r="E151" s="2">
        <v>1000</v>
      </c>
      <c r="F151" s="2">
        <v>4</v>
      </c>
      <c r="G151" s="2">
        <v>0.4</v>
      </c>
    </row>
    <row r="152" spans="1:7" x14ac:dyDescent="0.25">
      <c r="A152" s="1" t="s">
        <v>82</v>
      </c>
      <c r="B152" s="1" t="s">
        <v>56</v>
      </c>
      <c r="C152" s="4" t="s">
        <v>182</v>
      </c>
      <c r="D152" s="2">
        <v>10000</v>
      </c>
      <c r="E152" s="2">
        <v>10000</v>
      </c>
      <c r="F152" s="2">
        <v>1240</v>
      </c>
      <c r="G152" s="2">
        <v>12.4</v>
      </c>
    </row>
    <row r="153" spans="1:7" x14ac:dyDescent="0.25">
      <c r="A153" s="1" t="s">
        <v>82</v>
      </c>
      <c r="B153" s="1" t="s">
        <v>57</v>
      </c>
      <c r="C153" s="4" t="s">
        <v>183</v>
      </c>
      <c r="D153" s="2">
        <v>30000</v>
      </c>
      <c r="E153" s="2">
        <v>493681</v>
      </c>
      <c r="F153" s="2">
        <v>491046</v>
      </c>
      <c r="G153" s="2">
        <v>99.47</v>
      </c>
    </row>
    <row r="154" spans="1:7" ht="30" x14ac:dyDescent="0.25">
      <c r="A154" s="15" t="s">
        <v>82</v>
      </c>
      <c r="B154" s="15" t="s">
        <v>26</v>
      </c>
      <c r="C154" s="16" t="s">
        <v>212</v>
      </c>
      <c r="D154" s="8">
        <f>SUM(D149:D153)</f>
        <v>47000</v>
      </c>
      <c r="E154" s="8">
        <f>SUM(E149:E153)</f>
        <v>512000</v>
      </c>
      <c r="F154" s="8">
        <f>SUM(F149:F153)</f>
        <v>498533</v>
      </c>
      <c r="G154" s="8">
        <v>97.37</v>
      </c>
    </row>
    <row r="155" spans="1:7" x14ac:dyDescent="0.25">
      <c r="A155" s="1" t="s">
        <v>31</v>
      </c>
      <c r="B155" s="1" t="s">
        <v>52</v>
      </c>
      <c r="C155" s="4" t="s">
        <v>178</v>
      </c>
      <c r="D155" s="2">
        <v>100000</v>
      </c>
      <c r="E155" s="2">
        <v>100000</v>
      </c>
      <c r="F155" s="2">
        <v>99007</v>
      </c>
      <c r="G155" s="2">
        <v>99.01</v>
      </c>
    </row>
    <row r="156" spans="1:7" x14ac:dyDescent="0.25">
      <c r="A156" s="1" t="s">
        <v>31</v>
      </c>
      <c r="B156" s="1" t="s">
        <v>78</v>
      </c>
      <c r="C156" s="4" t="s">
        <v>213</v>
      </c>
      <c r="D156" s="2">
        <v>74000</v>
      </c>
      <c r="E156" s="2">
        <v>54500</v>
      </c>
      <c r="F156" s="2">
        <v>0</v>
      </c>
      <c r="G156" s="2">
        <v>0</v>
      </c>
    </row>
    <row r="157" spans="1:7" x14ac:dyDescent="0.25">
      <c r="A157" s="1" t="s">
        <v>31</v>
      </c>
      <c r="B157" s="1" t="s">
        <v>53</v>
      </c>
      <c r="C157" s="4" t="s">
        <v>179</v>
      </c>
      <c r="D157" s="2">
        <v>42000</v>
      </c>
      <c r="E157" s="2">
        <v>42000</v>
      </c>
      <c r="F157" s="2">
        <v>29587.57</v>
      </c>
      <c r="G157" s="2">
        <v>70.45</v>
      </c>
    </row>
    <row r="158" spans="1:7" x14ac:dyDescent="0.25">
      <c r="A158" s="1" t="s">
        <v>31</v>
      </c>
      <c r="B158" s="1" t="s">
        <v>83</v>
      </c>
      <c r="C158" s="4" t="s">
        <v>214</v>
      </c>
      <c r="D158" s="2">
        <v>20000</v>
      </c>
      <c r="E158" s="2">
        <v>23763</v>
      </c>
      <c r="F158" s="2">
        <v>23763</v>
      </c>
      <c r="G158" s="2">
        <v>100</v>
      </c>
    </row>
    <row r="159" spans="1:7" x14ac:dyDescent="0.25">
      <c r="A159" s="1" t="s">
        <v>31</v>
      </c>
      <c r="B159" s="1" t="s">
        <v>84</v>
      </c>
      <c r="C159" s="4" t="s">
        <v>215</v>
      </c>
      <c r="D159" s="2">
        <v>120000</v>
      </c>
      <c r="E159" s="2">
        <v>116237</v>
      </c>
      <c r="F159" s="2">
        <v>97240</v>
      </c>
      <c r="G159" s="2">
        <v>83.66</v>
      </c>
    </row>
    <row r="160" spans="1:7" x14ac:dyDescent="0.25">
      <c r="A160" s="1" t="s">
        <v>31</v>
      </c>
      <c r="B160" s="1" t="s">
        <v>66</v>
      </c>
      <c r="C160" s="4" t="s">
        <v>192</v>
      </c>
      <c r="D160" s="2">
        <v>80000</v>
      </c>
      <c r="E160" s="2">
        <v>100000</v>
      </c>
      <c r="F160" s="2">
        <v>93560</v>
      </c>
      <c r="G160" s="2">
        <v>93.56</v>
      </c>
    </row>
    <row r="161" spans="1:8" x14ac:dyDescent="0.25">
      <c r="A161" s="1" t="s">
        <v>31</v>
      </c>
      <c r="B161" s="1" t="s">
        <v>56</v>
      </c>
      <c r="C161" s="4" t="s">
        <v>182</v>
      </c>
      <c r="D161" s="2">
        <v>854000</v>
      </c>
      <c r="E161" s="2">
        <v>842909.91</v>
      </c>
      <c r="F161" s="2">
        <v>668100.14</v>
      </c>
      <c r="G161" s="2">
        <v>79.260000000000005</v>
      </c>
    </row>
    <row r="162" spans="1:8" x14ac:dyDescent="0.25">
      <c r="A162" s="1" t="s">
        <v>31</v>
      </c>
      <c r="B162" s="1" t="s">
        <v>57</v>
      </c>
      <c r="C162" s="4" t="s">
        <v>183</v>
      </c>
      <c r="D162" s="2">
        <v>50000</v>
      </c>
      <c r="E162" s="2">
        <v>30000</v>
      </c>
      <c r="F162" s="2">
        <v>17121.5</v>
      </c>
      <c r="G162" s="2">
        <v>57.07</v>
      </c>
    </row>
    <row r="163" spans="1:8" x14ac:dyDescent="0.25">
      <c r="A163" s="1" t="s">
        <v>31</v>
      </c>
      <c r="B163" s="1" t="s">
        <v>80</v>
      </c>
      <c r="C163" s="4" t="s">
        <v>216</v>
      </c>
      <c r="D163" s="2">
        <v>30500</v>
      </c>
      <c r="E163" s="2">
        <v>64572.09</v>
      </c>
      <c r="F163" s="2">
        <v>64572.09</v>
      </c>
      <c r="G163" s="2">
        <v>100</v>
      </c>
    </row>
    <row r="164" spans="1:8" x14ac:dyDescent="0.25">
      <c r="A164" s="1" t="s">
        <v>31</v>
      </c>
      <c r="B164" s="1" t="s">
        <v>72</v>
      </c>
      <c r="C164" s="4" t="s">
        <v>199</v>
      </c>
      <c r="D164" s="2">
        <v>0</v>
      </c>
      <c r="E164" s="2">
        <v>6000</v>
      </c>
      <c r="F164" s="2">
        <v>4520.32</v>
      </c>
      <c r="G164" s="2">
        <v>75.34</v>
      </c>
    </row>
    <row r="165" spans="1:8" x14ac:dyDescent="0.25">
      <c r="A165" s="1" t="s">
        <v>31</v>
      </c>
      <c r="B165" s="1" t="s">
        <v>81</v>
      </c>
      <c r="C165" s="4" t="s">
        <v>210</v>
      </c>
      <c r="D165" s="2">
        <v>36000</v>
      </c>
      <c r="E165" s="2">
        <v>41518</v>
      </c>
      <c r="F165" s="2">
        <v>41518</v>
      </c>
      <c r="G165" s="2">
        <v>100</v>
      </c>
    </row>
    <row r="166" spans="1:8" x14ac:dyDescent="0.25">
      <c r="A166" s="15" t="s">
        <v>31</v>
      </c>
      <c r="B166" s="15" t="s">
        <v>26</v>
      </c>
      <c r="C166" s="16" t="s">
        <v>219</v>
      </c>
      <c r="D166" s="8">
        <f>SUM(D155:D165)</f>
        <v>1406500</v>
      </c>
      <c r="E166" s="8">
        <f>SUM(E155:E165)</f>
        <v>1421500.0000000002</v>
      </c>
      <c r="F166" s="8">
        <f>SUM(F155:F165)</f>
        <v>1138989.6200000001</v>
      </c>
      <c r="G166" s="8">
        <v>80.13</v>
      </c>
    </row>
    <row r="167" spans="1:8" x14ac:dyDescent="0.25">
      <c r="A167" s="27" t="s">
        <v>87</v>
      </c>
      <c r="B167" s="27" t="s">
        <v>56</v>
      </c>
      <c r="C167" s="28" t="s">
        <v>182</v>
      </c>
      <c r="D167" s="29">
        <v>25000</v>
      </c>
      <c r="E167" s="29">
        <v>25000</v>
      </c>
      <c r="F167" s="29">
        <v>2723</v>
      </c>
      <c r="G167" s="29">
        <v>10.89</v>
      </c>
      <c r="H167" s="51"/>
    </row>
    <row r="168" spans="1:8" x14ac:dyDescent="0.25">
      <c r="A168" s="27" t="s">
        <v>87</v>
      </c>
      <c r="B168" s="27" t="s">
        <v>80</v>
      </c>
      <c r="C168" s="28" t="s">
        <v>216</v>
      </c>
      <c r="D168" s="29">
        <v>1000</v>
      </c>
      <c r="E168" s="29">
        <v>1000</v>
      </c>
      <c r="F168" s="29">
        <v>240</v>
      </c>
      <c r="G168" s="29">
        <v>24</v>
      </c>
      <c r="H168" s="51"/>
    </row>
    <row r="169" spans="1:8" x14ac:dyDescent="0.25">
      <c r="A169" s="27" t="s">
        <v>87</v>
      </c>
      <c r="B169" s="27" t="s">
        <v>81</v>
      </c>
      <c r="C169" s="28" t="s">
        <v>210</v>
      </c>
      <c r="D169" s="29">
        <v>30000</v>
      </c>
      <c r="E169" s="29">
        <v>35748</v>
      </c>
      <c r="F169" s="29">
        <v>35748</v>
      </c>
      <c r="G169" s="29">
        <v>100</v>
      </c>
      <c r="H169" s="51"/>
    </row>
    <row r="170" spans="1:8" x14ac:dyDescent="0.25">
      <c r="A170" s="27" t="s">
        <v>87</v>
      </c>
      <c r="B170" s="27" t="s">
        <v>88</v>
      </c>
      <c r="C170" s="28" t="s">
        <v>220</v>
      </c>
      <c r="D170" s="29">
        <v>40000</v>
      </c>
      <c r="E170" s="29">
        <v>34252</v>
      </c>
      <c r="F170" s="29">
        <v>20000</v>
      </c>
      <c r="G170" s="29">
        <v>58.39</v>
      </c>
      <c r="H170" s="51"/>
    </row>
    <row r="171" spans="1:8" x14ac:dyDescent="0.25">
      <c r="A171" s="15" t="s">
        <v>87</v>
      </c>
      <c r="B171" s="15" t="s">
        <v>26</v>
      </c>
      <c r="C171" s="16" t="s">
        <v>221</v>
      </c>
      <c r="D171" s="8">
        <f>SUM(D167:D170)</f>
        <v>96000</v>
      </c>
      <c r="E171" s="8">
        <f>SUM(E167:E170)</f>
        <v>96000</v>
      </c>
      <c r="F171" s="8">
        <f>SUM(F167:F170)</f>
        <v>58711</v>
      </c>
      <c r="G171" s="8">
        <v>61.16</v>
      </c>
      <c r="H171" s="51"/>
    </row>
    <row r="172" spans="1:8" x14ac:dyDescent="0.25">
      <c r="A172" s="46" t="s">
        <v>306</v>
      </c>
      <c r="B172" s="46" t="s">
        <v>322</v>
      </c>
      <c r="C172" s="47" t="s">
        <v>249</v>
      </c>
      <c r="D172" s="48">
        <v>0</v>
      </c>
      <c r="E172" s="48">
        <v>6974</v>
      </c>
      <c r="F172" s="48">
        <v>6974</v>
      </c>
      <c r="G172" s="48">
        <v>100</v>
      </c>
      <c r="H172" s="51"/>
    </row>
    <row r="173" spans="1:8" x14ac:dyDescent="0.25">
      <c r="A173" s="1" t="s">
        <v>89</v>
      </c>
      <c r="B173" s="1" t="s">
        <v>52</v>
      </c>
      <c r="C173" s="4" t="s">
        <v>178</v>
      </c>
      <c r="D173" s="2">
        <v>50000</v>
      </c>
      <c r="E173" s="2">
        <v>50000</v>
      </c>
      <c r="F173" s="2">
        <v>47000</v>
      </c>
      <c r="G173" s="2">
        <v>94</v>
      </c>
      <c r="H173" s="51"/>
    </row>
    <row r="174" spans="1:8" ht="23.25" x14ac:dyDescent="0.25">
      <c r="A174" s="1" t="s">
        <v>306</v>
      </c>
      <c r="B174" s="1" t="s">
        <v>323</v>
      </c>
      <c r="C174" s="50" t="s">
        <v>324</v>
      </c>
      <c r="D174" s="2">
        <v>0</v>
      </c>
      <c r="E174" s="2">
        <v>2372</v>
      </c>
      <c r="F174" s="2">
        <v>2372</v>
      </c>
      <c r="G174" s="2">
        <v>100</v>
      </c>
      <c r="H174" s="51"/>
    </row>
    <row r="175" spans="1:8" x14ac:dyDescent="0.25">
      <c r="A175" s="1" t="s">
        <v>89</v>
      </c>
      <c r="B175" s="1" t="s">
        <v>78</v>
      </c>
      <c r="C175" s="4" t="s">
        <v>213</v>
      </c>
      <c r="D175" s="2">
        <v>20000</v>
      </c>
      <c r="E175" s="2">
        <v>745670.58</v>
      </c>
      <c r="F175" s="2">
        <v>745670.58</v>
      </c>
      <c r="G175" s="2">
        <v>100</v>
      </c>
      <c r="H175" s="51"/>
    </row>
    <row r="176" spans="1:8" x14ac:dyDescent="0.25">
      <c r="A176" s="1" t="s">
        <v>89</v>
      </c>
      <c r="B176" s="1" t="s">
        <v>53</v>
      </c>
      <c r="C176" s="4" t="s">
        <v>222</v>
      </c>
      <c r="D176" s="2">
        <v>130000</v>
      </c>
      <c r="E176" s="2">
        <v>476288.87</v>
      </c>
      <c r="F176" s="2">
        <v>468123.81</v>
      </c>
      <c r="G176" s="2">
        <v>98.29</v>
      </c>
      <c r="H176" s="51"/>
    </row>
    <row r="177" spans="1:8" x14ac:dyDescent="0.25">
      <c r="A177" s="1" t="s">
        <v>306</v>
      </c>
      <c r="B177" s="1" t="s">
        <v>325</v>
      </c>
      <c r="C177" s="4" t="s">
        <v>326</v>
      </c>
      <c r="D177" s="2">
        <v>0</v>
      </c>
      <c r="E177" s="2">
        <v>8000</v>
      </c>
      <c r="F177" s="2">
        <v>6287</v>
      </c>
      <c r="G177" s="2">
        <v>78.59</v>
      </c>
      <c r="H177" s="51"/>
    </row>
    <row r="178" spans="1:8" x14ac:dyDescent="0.25">
      <c r="A178" s="1" t="s">
        <v>89</v>
      </c>
      <c r="B178" s="1" t="s">
        <v>84</v>
      </c>
      <c r="C178" s="4" t="s">
        <v>215</v>
      </c>
      <c r="D178" s="2">
        <v>0</v>
      </c>
      <c r="E178" s="2">
        <v>71200</v>
      </c>
      <c r="F178" s="2">
        <v>71200</v>
      </c>
      <c r="G178" s="2">
        <v>100</v>
      </c>
      <c r="H178" s="51"/>
    </row>
    <row r="179" spans="1:8" x14ac:dyDescent="0.25">
      <c r="A179" s="1" t="s">
        <v>89</v>
      </c>
      <c r="B179" s="1" t="s">
        <v>66</v>
      </c>
      <c r="C179" s="4" t="s">
        <v>192</v>
      </c>
      <c r="D179" s="2">
        <v>10500</v>
      </c>
      <c r="E179" s="2">
        <v>85467</v>
      </c>
      <c r="F179" s="2">
        <v>79998</v>
      </c>
      <c r="G179" s="2">
        <v>93.6</v>
      </c>
      <c r="H179" s="51"/>
    </row>
    <row r="180" spans="1:8" x14ac:dyDescent="0.25">
      <c r="A180" s="1" t="s">
        <v>89</v>
      </c>
      <c r="B180" s="1" t="s">
        <v>54</v>
      </c>
      <c r="C180" s="4" t="s">
        <v>223</v>
      </c>
      <c r="D180" s="2">
        <v>20000</v>
      </c>
      <c r="E180" s="2">
        <v>27595.52</v>
      </c>
      <c r="F180" s="2">
        <v>27595.52</v>
      </c>
      <c r="G180" s="2">
        <v>100</v>
      </c>
      <c r="H180" s="51"/>
    </row>
    <row r="181" spans="1:8" x14ac:dyDescent="0.25">
      <c r="A181" s="1" t="s">
        <v>89</v>
      </c>
      <c r="B181" s="1" t="s">
        <v>56</v>
      </c>
      <c r="C181" s="4" t="s">
        <v>182</v>
      </c>
      <c r="D181" s="2">
        <v>250000</v>
      </c>
      <c r="E181" s="2">
        <v>178224.18</v>
      </c>
      <c r="F181" s="2">
        <v>164246.70000000001</v>
      </c>
      <c r="G181" s="2">
        <v>92.16</v>
      </c>
      <c r="H181" s="51"/>
    </row>
    <row r="182" spans="1:8" x14ac:dyDescent="0.25">
      <c r="A182" s="1" t="s">
        <v>89</v>
      </c>
      <c r="B182" s="1" t="s">
        <v>57</v>
      </c>
      <c r="C182" s="4" t="s">
        <v>183</v>
      </c>
      <c r="D182" s="2">
        <v>30000</v>
      </c>
      <c r="E182" s="2">
        <v>31180.3</v>
      </c>
      <c r="F182" s="2">
        <v>31180.3</v>
      </c>
      <c r="G182" s="2">
        <v>100</v>
      </c>
      <c r="H182" s="51"/>
    </row>
    <row r="183" spans="1:8" x14ac:dyDescent="0.25">
      <c r="A183" s="1" t="s">
        <v>89</v>
      </c>
      <c r="B183" s="1" t="s">
        <v>72</v>
      </c>
      <c r="C183" s="4" t="s">
        <v>199</v>
      </c>
      <c r="D183" s="2">
        <v>740000</v>
      </c>
      <c r="E183" s="2">
        <v>740000</v>
      </c>
      <c r="F183" s="2">
        <v>740000</v>
      </c>
      <c r="G183" s="2">
        <v>100</v>
      </c>
      <c r="H183" s="51"/>
    </row>
    <row r="184" spans="1:8" x14ac:dyDescent="0.25">
      <c r="A184" s="1" t="s">
        <v>89</v>
      </c>
      <c r="B184" s="1" t="s">
        <v>69</v>
      </c>
      <c r="C184" s="4" t="s">
        <v>196</v>
      </c>
      <c r="D184" s="2">
        <v>9620000</v>
      </c>
      <c r="E184" s="2">
        <v>12893376.27</v>
      </c>
      <c r="F184" s="2">
        <v>12892958.17</v>
      </c>
      <c r="G184" s="2">
        <v>100</v>
      </c>
      <c r="H184" s="51"/>
    </row>
    <row r="185" spans="1:8" x14ac:dyDescent="0.25">
      <c r="A185" s="1" t="s">
        <v>89</v>
      </c>
      <c r="B185" s="1" t="s">
        <v>90</v>
      </c>
      <c r="C185" s="4" t="s">
        <v>224</v>
      </c>
      <c r="D185" s="2">
        <v>0</v>
      </c>
      <c r="E185" s="2">
        <v>190773.28</v>
      </c>
      <c r="F185" s="2">
        <v>190773.28</v>
      </c>
      <c r="G185" s="2">
        <v>100</v>
      </c>
      <c r="H185" s="51"/>
    </row>
    <row r="186" spans="1:8" x14ac:dyDescent="0.25">
      <c r="A186" s="30" t="s">
        <v>89</v>
      </c>
      <c r="B186" s="30" t="s">
        <v>26</v>
      </c>
      <c r="C186" s="31" t="s">
        <v>225</v>
      </c>
      <c r="D186" s="32">
        <f>SUM(D172:D185)</f>
        <v>10870500</v>
      </c>
      <c r="E186" s="32">
        <f>SUM(E172:E185)</f>
        <v>15507121.999999998</v>
      </c>
      <c r="F186" s="32">
        <f>SUM(F172:F185)</f>
        <v>15474379.359999999</v>
      </c>
      <c r="G186" s="32">
        <v>99.79</v>
      </c>
    </row>
    <row r="187" spans="1:8" x14ac:dyDescent="0.25">
      <c r="A187" s="30"/>
      <c r="B187" s="30"/>
      <c r="C187" s="31"/>
      <c r="D187" s="32"/>
      <c r="E187" s="32"/>
      <c r="F187" s="32"/>
      <c r="G187" s="32"/>
    </row>
    <row r="188" spans="1:8" x14ac:dyDescent="0.25">
      <c r="A188" s="30"/>
      <c r="B188" s="30"/>
      <c r="C188" s="31"/>
      <c r="D188" s="32"/>
      <c r="E188" s="32"/>
      <c r="F188" s="32"/>
      <c r="G188" s="32"/>
    </row>
    <row r="189" spans="1:8" x14ac:dyDescent="0.25">
      <c r="A189" s="30"/>
      <c r="B189" s="30"/>
      <c r="C189" s="31"/>
      <c r="D189" s="32"/>
      <c r="E189" s="32"/>
      <c r="F189" s="32"/>
      <c r="G189" s="32"/>
    </row>
    <row r="190" spans="1:8" x14ac:dyDescent="0.25">
      <c r="A190" s="30"/>
      <c r="B190" s="30"/>
      <c r="C190" s="31"/>
      <c r="D190" s="32"/>
      <c r="E190" s="32"/>
      <c r="F190" s="32"/>
      <c r="G190" s="22" t="s">
        <v>273</v>
      </c>
    </row>
    <row r="191" spans="1:8" x14ac:dyDescent="0.25">
      <c r="A191" s="10" t="s">
        <v>1</v>
      </c>
      <c r="B191" s="10" t="s">
        <v>2</v>
      </c>
      <c r="C191" s="11" t="s">
        <v>3</v>
      </c>
      <c r="D191" s="12" t="s">
        <v>128</v>
      </c>
      <c r="E191" s="7" t="s">
        <v>129</v>
      </c>
      <c r="F191" s="13" t="s">
        <v>172</v>
      </c>
      <c r="G191" s="7" t="s">
        <v>173</v>
      </c>
    </row>
    <row r="192" spans="1:8" x14ac:dyDescent="0.25">
      <c r="A192" s="14"/>
      <c r="B192" s="14"/>
      <c r="C192" s="11"/>
      <c r="D192" s="7" t="s">
        <v>174</v>
      </c>
      <c r="E192" s="7" t="s">
        <v>174</v>
      </c>
      <c r="F192" s="7" t="s">
        <v>174</v>
      </c>
      <c r="G192" s="7" t="s">
        <v>4</v>
      </c>
    </row>
    <row r="193" spans="1:7" x14ac:dyDescent="0.25">
      <c r="A193" s="27" t="s">
        <v>91</v>
      </c>
      <c r="B193" s="27" t="s">
        <v>52</v>
      </c>
      <c r="C193" s="28" t="s">
        <v>178</v>
      </c>
      <c r="D193" s="29">
        <v>10000</v>
      </c>
      <c r="E193" s="29">
        <v>10000</v>
      </c>
      <c r="F193" s="29">
        <v>10000</v>
      </c>
      <c r="G193" s="29">
        <v>100</v>
      </c>
    </row>
    <row r="194" spans="1:7" x14ac:dyDescent="0.25">
      <c r="A194" s="27" t="s">
        <v>91</v>
      </c>
      <c r="B194" s="27" t="s">
        <v>53</v>
      </c>
      <c r="C194" s="28" t="s">
        <v>179</v>
      </c>
      <c r="D194" s="29">
        <v>10000</v>
      </c>
      <c r="E194" s="29">
        <v>10000</v>
      </c>
      <c r="F194" s="29">
        <v>2874</v>
      </c>
      <c r="G194" s="29">
        <v>28.74</v>
      </c>
    </row>
    <row r="195" spans="1:7" x14ac:dyDescent="0.25">
      <c r="A195" s="27" t="s">
        <v>91</v>
      </c>
      <c r="B195" s="27" t="s">
        <v>56</v>
      </c>
      <c r="C195" s="28" t="s">
        <v>182</v>
      </c>
      <c r="D195" s="29">
        <v>20000</v>
      </c>
      <c r="E195" s="29">
        <v>20000</v>
      </c>
      <c r="F195" s="29">
        <v>10406</v>
      </c>
      <c r="G195" s="29">
        <v>52.03</v>
      </c>
    </row>
    <row r="196" spans="1:7" x14ac:dyDescent="0.25">
      <c r="A196" s="15" t="s">
        <v>91</v>
      </c>
      <c r="B196" s="15" t="s">
        <v>26</v>
      </c>
      <c r="C196" s="16" t="s">
        <v>226</v>
      </c>
      <c r="D196" s="8">
        <f>SUM(D193:D195)</f>
        <v>40000</v>
      </c>
      <c r="E196" s="8">
        <f>SUM(E193:E195)</f>
        <v>40000</v>
      </c>
      <c r="F196" s="8">
        <f>SUM(F193:F195)</f>
        <v>23280</v>
      </c>
      <c r="G196" s="8">
        <v>58.2</v>
      </c>
    </row>
    <row r="197" spans="1:7" x14ac:dyDescent="0.25">
      <c r="A197" s="1" t="s">
        <v>34</v>
      </c>
      <c r="B197" s="1" t="s">
        <v>72</v>
      </c>
      <c r="C197" s="4" t="s">
        <v>199</v>
      </c>
      <c r="D197" s="2">
        <v>50000</v>
      </c>
      <c r="E197" s="2">
        <v>63000</v>
      </c>
      <c r="F197" s="2">
        <v>55786</v>
      </c>
      <c r="G197" s="2">
        <v>88.55</v>
      </c>
    </row>
    <row r="198" spans="1:7" x14ac:dyDescent="0.25">
      <c r="A198" s="27" t="s">
        <v>34</v>
      </c>
      <c r="B198" s="27" t="s">
        <v>81</v>
      </c>
      <c r="C198" s="28" t="s">
        <v>210</v>
      </c>
      <c r="D198" s="29">
        <v>10000</v>
      </c>
      <c r="E198" s="29">
        <v>10000</v>
      </c>
      <c r="F198" s="29">
        <v>902</v>
      </c>
      <c r="G198" s="29">
        <v>9.02</v>
      </c>
    </row>
    <row r="199" spans="1:7" x14ac:dyDescent="0.25">
      <c r="A199" s="15" t="s">
        <v>34</v>
      </c>
      <c r="B199" s="15" t="s">
        <v>26</v>
      </c>
      <c r="C199" s="16" t="s">
        <v>227</v>
      </c>
      <c r="D199" s="8">
        <f>SUM(D197:D198)</f>
        <v>60000</v>
      </c>
      <c r="E199" s="8">
        <f>SUM(E197:E198)</f>
        <v>73000</v>
      </c>
      <c r="F199" s="8">
        <f>SUM(F197:F198)</f>
        <v>56688</v>
      </c>
      <c r="G199" s="8">
        <v>77.650000000000006</v>
      </c>
    </row>
    <row r="200" spans="1:7" x14ac:dyDescent="0.25">
      <c r="A200" s="27" t="s">
        <v>36</v>
      </c>
      <c r="B200" s="27" t="s">
        <v>52</v>
      </c>
      <c r="C200" s="28" t="s">
        <v>178</v>
      </c>
      <c r="D200" s="29">
        <v>60000</v>
      </c>
      <c r="E200" s="29">
        <v>60000</v>
      </c>
      <c r="F200" s="29">
        <v>60000</v>
      </c>
      <c r="G200" s="29">
        <v>100</v>
      </c>
    </row>
    <row r="201" spans="1:7" x14ac:dyDescent="0.25">
      <c r="A201" s="27" t="s">
        <v>36</v>
      </c>
      <c r="B201" s="27" t="s">
        <v>78</v>
      </c>
      <c r="C201" s="28" t="s">
        <v>296</v>
      </c>
      <c r="D201" s="29">
        <v>20000</v>
      </c>
      <c r="E201" s="29">
        <v>20000</v>
      </c>
      <c r="F201" s="29">
        <v>8712</v>
      </c>
      <c r="G201" s="29">
        <v>43.56</v>
      </c>
    </row>
    <row r="202" spans="1:7" x14ac:dyDescent="0.25">
      <c r="A202" s="27" t="s">
        <v>36</v>
      </c>
      <c r="B202" s="27" t="s">
        <v>53</v>
      </c>
      <c r="C202" s="28" t="s">
        <v>179</v>
      </c>
      <c r="D202" s="29">
        <v>30000</v>
      </c>
      <c r="E202" s="29">
        <v>30000</v>
      </c>
      <c r="F202" s="29">
        <v>19152.3</v>
      </c>
      <c r="G202" s="29">
        <v>63.84</v>
      </c>
    </row>
    <row r="203" spans="1:7" x14ac:dyDescent="0.25">
      <c r="A203" s="27" t="s">
        <v>36</v>
      </c>
      <c r="B203" s="27" t="s">
        <v>83</v>
      </c>
      <c r="C203" s="28" t="s">
        <v>214</v>
      </c>
      <c r="D203" s="29">
        <v>300000</v>
      </c>
      <c r="E203" s="29">
        <v>426500.72</v>
      </c>
      <c r="F203" s="29">
        <v>407446</v>
      </c>
      <c r="G203" s="29">
        <v>95.53</v>
      </c>
    </row>
    <row r="204" spans="1:7" x14ac:dyDescent="0.25">
      <c r="A204" s="27" t="s">
        <v>36</v>
      </c>
      <c r="B204" s="27" t="s">
        <v>84</v>
      </c>
      <c r="C204" s="28" t="s">
        <v>215</v>
      </c>
      <c r="D204" s="29">
        <v>520000</v>
      </c>
      <c r="E204" s="29">
        <v>430000</v>
      </c>
      <c r="F204" s="29">
        <v>424600</v>
      </c>
      <c r="G204" s="29">
        <v>98.74</v>
      </c>
    </row>
    <row r="205" spans="1:7" x14ac:dyDescent="0.25">
      <c r="A205" s="27" t="s">
        <v>36</v>
      </c>
      <c r="B205" s="27" t="s">
        <v>66</v>
      </c>
      <c r="C205" s="28" t="s">
        <v>192</v>
      </c>
      <c r="D205" s="29">
        <v>80000</v>
      </c>
      <c r="E205" s="29">
        <v>80000</v>
      </c>
      <c r="F205" s="29">
        <v>57369</v>
      </c>
      <c r="G205" s="29">
        <v>71.709999999999994</v>
      </c>
    </row>
    <row r="206" spans="1:7" x14ac:dyDescent="0.25">
      <c r="A206" s="27" t="s">
        <v>36</v>
      </c>
      <c r="B206" s="27" t="s">
        <v>56</v>
      </c>
      <c r="C206" s="28" t="s">
        <v>182</v>
      </c>
      <c r="D206" s="29">
        <v>150000</v>
      </c>
      <c r="E206" s="29">
        <v>140000</v>
      </c>
      <c r="F206" s="29">
        <v>103149.5</v>
      </c>
      <c r="G206" s="29">
        <v>73.680000000000007</v>
      </c>
    </row>
    <row r="207" spans="1:7" x14ac:dyDescent="0.25">
      <c r="A207" s="27" t="s">
        <v>36</v>
      </c>
      <c r="B207" s="27" t="s">
        <v>57</v>
      </c>
      <c r="C207" s="28" t="s">
        <v>183</v>
      </c>
      <c r="D207" s="29">
        <v>200000</v>
      </c>
      <c r="E207" s="29">
        <v>200000</v>
      </c>
      <c r="F207" s="29">
        <v>84109.4</v>
      </c>
      <c r="G207" s="29">
        <v>42.05</v>
      </c>
    </row>
    <row r="208" spans="1:7" x14ac:dyDescent="0.25">
      <c r="A208" s="27" t="s">
        <v>36</v>
      </c>
      <c r="B208" s="27" t="s">
        <v>92</v>
      </c>
      <c r="C208" s="28" t="s">
        <v>228</v>
      </c>
      <c r="D208" s="29">
        <v>0</v>
      </c>
      <c r="E208" s="29">
        <v>110000</v>
      </c>
      <c r="F208" s="29">
        <v>110000</v>
      </c>
      <c r="G208" s="29">
        <v>100</v>
      </c>
    </row>
    <row r="209" spans="1:7" x14ac:dyDescent="0.25">
      <c r="A209" s="27" t="s">
        <v>36</v>
      </c>
      <c r="B209" s="27" t="s">
        <v>69</v>
      </c>
      <c r="C209" s="28" t="s">
        <v>196</v>
      </c>
      <c r="D209" s="29">
        <v>350000</v>
      </c>
      <c r="E209" s="29">
        <v>0</v>
      </c>
      <c r="F209" s="29">
        <v>0</v>
      </c>
      <c r="G209" s="29">
        <v>0</v>
      </c>
    </row>
    <row r="210" spans="1:7" x14ac:dyDescent="0.25">
      <c r="A210" s="15" t="s">
        <v>36</v>
      </c>
      <c r="B210" s="15" t="s">
        <v>26</v>
      </c>
      <c r="C210" s="16" t="s">
        <v>160</v>
      </c>
      <c r="D210" s="8">
        <f>SUM(D200:D209)</f>
        <v>1710000</v>
      </c>
      <c r="E210" s="8">
        <f>SUM(E200:E209)</f>
        <v>1496500.72</v>
      </c>
      <c r="F210" s="8">
        <f>SUM(F200:F209)</f>
        <v>1274538.2</v>
      </c>
      <c r="G210" s="8">
        <v>85.17</v>
      </c>
    </row>
    <row r="211" spans="1:7" x14ac:dyDescent="0.25">
      <c r="A211" s="27" t="s">
        <v>93</v>
      </c>
      <c r="B211" s="27" t="s">
        <v>52</v>
      </c>
      <c r="C211" s="28" t="s">
        <v>178</v>
      </c>
      <c r="D211" s="29">
        <v>20000</v>
      </c>
      <c r="E211" s="29">
        <v>20000</v>
      </c>
      <c r="F211" s="29">
        <v>20000</v>
      </c>
      <c r="G211" s="29">
        <v>100</v>
      </c>
    </row>
    <row r="212" spans="1:7" x14ac:dyDescent="0.25">
      <c r="A212" s="27" t="s">
        <v>93</v>
      </c>
      <c r="B212" s="27" t="s">
        <v>78</v>
      </c>
      <c r="C212" s="28" t="s">
        <v>213</v>
      </c>
      <c r="D212" s="29">
        <v>5000</v>
      </c>
      <c r="E212" s="29">
        <v>5000</v>
      </c>
      <c r="F212" s="29">
        <v>0</v>
      </c>
      <c r="G212" s="29">
        <v>0</v>
      </c>
    </row>
    <row r="213" spans="1:7" x14ac:dyDescent="0.25">
      <c r="A213" s="27" t="s">
        <v>93</v>
      </c>
      <c r="B213" s="27" t="s">
        <v>53</v>
      </c>
      <c r="C213" s="28" t="s">
        <v>179</v>
      </c>
      <c r="D213" s="29">
        <v>70000</v>
      </c>
      <c r="E213" s="29">
        <v>67720</v>
      </c>
      <c r="F213" s="29">
        <v>42958.67</v>
      </c>
      <c r="G213" s="29">
        <v>63.44</v>
      </c>
    </row>
    <row r="214" spans="1:7" x14ac:dyDescent="0.25">
      <c r="A214" s="27" t="s">
        <v>93</v>
      </c>
      <c r="B214" s="27" t="s">
        <v>66</v>
      </c>
      <c r="C214" s="28" t="s">
        <v>192</v>
      </c>
      <c r="D214" s="29">
        <v>0</v>
      </c>
      <c r="E214" s="29">
        <v>12280</v>
      </c>
      <c r="F214" s="29">
        <v>12280</v>
      </c>
      <c r="G214" s="29">
        <v>100</v>
      </c>
    </row>
    <row r="215" spans="1:7" x14ac:dyDescent="0.25">
      <c r="A215" s="27" t="s">
        <v>93</v>
      </c>
      <c r="B215" s="27" t="s">
        <v>55</v>
      </c>
      <c r="C215" s="28" t="s">
        <v>181</v>
      </c>
      <c r="D215" s="29">
        <v>350000</v>
      </c>
      <c r="E215" s="29">
        <v>350000</v>
      </c>
      <c r="F215" s="29">
        <v>343913</v>
      </c>
      <c r="G215" s="29">
        <v>98.26</v>
      </c>
    </row>
    <row r="216" spans="1:7" x14ac:dyDescent="0.25">
      <c r="A216" s="27" t="s">
        <v>93</v>
      </c>
      <c r="B216" s="27" t="s">
        <v>56</v>
      </c>
      <c r="C216" s="28" t="s">
        <v>182</v>
      </c>
      <c r="D216" s="29">
        <v>90000</v>
      </c>
      <c r="E216" s="29">
        <v>48455</v>
      </c>
      <c r="F216" s="29">
        <v>33505</v>
      </c>
      <c r="G216" s="29">
        <v>69.150000000000006</v>
      </c>
    </row>
    <row r="217" spans="1:7" x14ac:dyDescent="0.25">
      <c r="A217" s="27" t="s">
        <v>93</v>
      </c>
      <c r="B217" s="27" t="s">
        <v>57</v>
      </c>
      <c r="C217" s="28" t="s">
        <v>183</v>
      </c>
      <c r="D217" s="29">
        <v>100000</v>
      </c>
      <c r="E217" s="29">
        <v>131545</v>
      </c>
      <c r="F217" s="29">
        <v>131545</v>
      </c>
      <c r="G217" s="29">
        <v>100</v>
      </c>
    </row>
    <row r="218" spans="1:7" x14ac:dyDescent="0.25">
      <c r="A218" s="27" t="s">
        <v>93</v>
      </c>
      <c r="B218" s="27" t="s">
        <v>69</v>
      </c>
      <c r="C218" s="28" t="s">
        <v>196</v>
      </c>
      <c r="D218" s="29">
        <v>300000</v>
      </c>
      <c r="E218" s="29">
        <v>560000</v>
      </c>
      <c r="F218" s="29">
        <v>558898.88</v>
      </c>
      <c r="G218" s="29">
        <v>99.8</v>
      </c>
    </row>
    <row r="219" spans="1:7" x14ac:dyDescent="0.25">
      <c r="A219" s="15" t="s">
        <v>93</v>
      </c>
      <c r="B219" s="15" t="s">
        <v>26</v>
      </c>
      <c r="C219" s="16" t="s">
        <v>229</v>
      </c>
      <c r="D219" s="8">
        <f>SUM(D211:D218)</f>
        <v>935000</v>
      </c>
      <c r="E219" s="8">
        <f>SUM(E211:E218)</f>
        <v>1195000</v>
      </c>
      <c r="F219" s="8">
        <f>SUM(F211:F218)</f>
        <v>1143100.5499999998</v>
      </c>
      <c r="G219" s="8">
        <v>95.66</v>
      </c>
    </row>
    <row r="220" spans="1:7" x14ac:dyDescent="0.25">
      <c r="A220" s="27" t="s">
        <v>38</v>
      </c>
      <c r="B220" s="27" t="s">
        <v>52</v>
      </c>
      <c r="C220" s="28" t="s">
        <v>178</v>
      </c>
      <c r="D220" s="29">
        <v>60000</v>
      </c>
      <c r="E220" s="29">
        <v>90000</v>
      </c>
      <c r="F220" s="29">
        <v>90000</v>
      </c>
      <c r="G220" s="29">
        <v>100</v>
      </c>
    </row>
    <row r="221" spans="1:7" x14ac:dyDescent="0.25">
      <c r="A221" s="27" t="s">
        <v>38</v>
      </c>
      <c r="B221" s="27" t="s">
        <v>78</v>
      </c>
      <c r="C221" s="28" t="s">
        <v>213</v>
      </c>
      <c r="D221" s="29">
        <v>0</v>
      </c>
      <c r="E221" s="29">
        <v>4840</v>
      </c>
      <c r="F221" s="29">
        <v>4840</v>
      </c>
      <c r="G221" s="29">
        <v>100</v>
      </c>
    </row>
    <row r="222" spans="1:7" x14ac:dyDescent="0.25">
      <c r="A222" s="27" t="s">
        <v>38</v>
      </c>
      <c r="B222" s="27" t="s">
        <v>53</v>
      </c>
      <c r="C222" s="28" t="s">
        <v>179</v>
      </c>
      <c r="D222" s="29">
        <v>5000</v>
      </c>
      <c r="E222" s="29">
        <v>8314.73</v>
      </c>
      <c r="F222" s="29">
        <v>8314.73</v>
      </c>
      <c r="G222" s="29">
        <v>100</v>
      </c>
    </row>
    <row r="223" spans="1:7" x14ac:dyDescent="0.25">
      <c r="A223" s="27" t="s">
        <v>38</v>
      </c>
      <c r="B223" s="27" t="s">
        <v>66</v>
      </c>
      <c r="C223" s="28" t="s">
        <v>192</v>
      </c>
      <c r="D223" s="29">
        <v>3000</v>
      </c>
      <c r="E223" s="29">
        <v>3000</v>
      </c>
      <c r="F223" s="29">
        <v>2683</v>
      </c>
      <c r="G223" s="29">
        <v>89.43</v>
      </c>
    </row>
    <row r="224" spans="1:7" x14ac:dyDescent="0.25">
      <c r="A224" s="27" t="s">
        <v>38</v>
      </c>
      <c r="B224" s="27" t="s">
        <v>56</v>
      </c>
      <c r="C224" s="28" t="s">
        <v>182</v>
      </c>
      <c r="D224" s="29">
        <v>30000</v>
      </c>
      <c r="E224" s="29">
        <v>0</v>
      </c>
      <c r="F224" s="29">
        <v>0</v>
      </c>
      <c r="G224" s="29">
        <v>0</v>
      </c>
    </row>
    <row r="225" spans="1:7" x14ac:dyDescent="0.25">
      <c r="A225" s="27" t="s">
        <v>38</v>
      </c>
      <c r="B225" s="27" t="s">
        <v>57</v>
      </c>
      <c r="C225" s="28" t="s">
        <v>183</v>
      </c>
      <c r="D225" s="29">
        <v>100000</v>
      </c>
      <c r="E225" s="29">
        <v>23845.27</v>
      </c>
      <c r="F225" s="29">
        <v>21590</v>
      </c>
      <c r="G225" s="29">
        <v>90.54</v>
      </c>
    </row>
    <row r="226" spans="1:7" x14ac:dyDescent="0.25">
      <c r="A226" s="27" t="s">
        <v>38</v>
      </c>
      <c r="B226" s="27" t="s">
        <v>94</v>
      </c>
      <c r="C226" s="28" t="s">
        <v>230</v>
      </c>
      <c r="D226" s="29">
        <v>100000</v>
      </c>
      <c r="E226" s="29">
        <v>100000</v>
      </c>
      <c r="F226" s="29">
        <v>0</v>
      </c>
      <c r="G226" s="29">
        <v>0</v>
      </c>
    </row>
    <row r="227" spans="1:7" x14ac:dyDescent="0.25">
      <c r="A227" s="27" t="s">
        <v>362</v>
      </c>
      <c r="B227" s="27" t="s">
        <v>363</v>
      </c>
      <c r="C227" s="28" t="s">
        <v>364</v>
      </c>
      <c r="D227" s="29">
        <v>0</v>
      </c>
      <c r="E227" s="29">
        <v>68000</v>
      </c>
      <c r="F227" s="29">
        <v>68000</v>
      </c>
      <c r="G227" s="29">
        <v>100</v>
      </c>
    </row>
    <row r="228" spans="1:7" x14ac:dyDescent="0.25">
      <c r="A228" s="15" t="s">
        <v>38</v>
      </c>
      <c r="B228" s="15" t="s">
        <v>26</v>
      </c>
      <c r="C228" s="16" t="s">
        <v>231</v>
      </c>
      <c r="D228" s="8">
        <f>SUM(D220:D227)</f>
        <v>298000</v>
      </c>
      <c r="E228" s="8">
        <f>SUM(E220:E227)</f>
        <v>298000</v>
      </c>
      <c r="F228" s="8">
        <f>SUM(F220:F227)</f>
        <v>195427.72999999998</v>
      </c>
      <c r="G228" s="8">
        <v>65.58</v>
      </c>
    </row>
    <row r="229" spans="1:7" x14ac:dyDescent="0.25">
      <c r="A229" s="1" t="s">
        <v>95</v>
      </c>
      <c r="B229" s="1" t="s">
        <v>53</v>
      </c>
      <c r="C229" s="4" t="s">
        <v>179</v>
      </c>
      <c r="D229" s="2">
        <v>15000</v>
      </c>
      <c r="E229" s="2">
        <v>15000</v>
      </c>
      <c r="F229" s="2">
        <v>0</v>
      </c>
      <c r="G229" s="2">
        <v>0</v>
      </c>
    </row>
    <row r="230" spans="1:7" x14ac:dyDescent="0.25">
      <c r="A230" s="1" t="s">
        <v>95</v>
      </c>
      <c r="B230" s="1" t="s">
        <v>57</v>
      </c>
      <c r="C230" s="4" t="s">
        <v>183</v>
      </c>
      <c r="D230" s="2">
        <v>15000</v>
      </c>
      <c r="E230" s="2">
        <v>15000</v>
      </c>
      <c r="F230" s="2">
        <v>0</v>
      </c>
      <c r="G230" s="2">
        <v>0</v>
      </c>
    </row>
    <row r="231" spans="1:7" x14ac:dyDescent="0.25">
      <c r="A231" s="15" t="s">
        <v>95</v>
      </c>
      <c r="B231" s="15" t="s">
        <v>26</v>
      </c>
      <c r="C231" s="16" t="s">
        <v>232</v>
      </c>
      <c r="D231" s="8">
        <v>30000</v>
      </c>
      <c r="E231" s="8">
        <v>30000</v>
      </c>
      <c r="F231" s="8">
        <v>0</v>
      </c>
      <c r="G231" s="8">
        <v>0</v>
      </c>
    </row>
    <row r="232" spans="1:7" x14ac:dyDescent="0.25">
      <c r="A232" s="1" t="s">
        <v>40</v>
      </c>
      <c r="B232" s="1" t="s">
        <v>55</v>
      </c>
      <c r="C232" s="4" t="s">
        <v>181</v>
      </c>
      <c r="D232" s="2">
        <v>2000</v>
      </c>
      <c r="E232" s="2">
        <v>2000</v>
      </c>
      <c r="F232" s="2">
        <v>2000</v>
      </c>
      <c r="G232" s="2">
        <v>100</v>
      </c>
    </row>
    <row r="233" spans="1:7" x14ac:dyDescent="0.25">
      <c r="A233" s="1" t="s">
        <v>40</v>
      </c>
      <c r="B233" s="1" t="s">
        <v>56</v>
      </c>
      <c r="C233" s="4" t="s">
        <v>182</v>
      </c>
      <c r="D233" s="2">
        <v>100000</v>
      </c>
      <c r="E233" s="2">
        <v>100000</v>
      </c>
      <c r="F233" s="2">
        <v>76835</v>
      </c>
      <c r="G233" s="2">
        <v>76.84</v>
      </c>
    </row>
    <row r="234" spans="1:7" x14ac:dyDescent="0.25">
      <c r="A234" s="1" t="s">
        <v>40</v>
      </c>
      <c r="B234" s="1" t="s">
        <v>96</v>
      </c>
      <c r="C234" s="4" t="s">
        <v>233</v>
      </c>
      <c r="D234" s="2">
        <v>20000</v>
      </c>
      <c r="E234" s="2">
        <v>20000</v>
      </c>
      <c r="F234" s="2">
        <v>9412</v>
      </c>
      <c r="G234" s="2">
        <v>47.06</v>
      </c>
    </row>
    <row r="235" spans="1:7" x14ac:dyDescent="0.25">
      <c r="A235" s="15" t="s">
        <v>40</v>
      </c>
      <c r="B235" s="15" t="s">
        <v>26</v>
      </c>
      <c r="C235" s="16" t="s">
        <v>165</v>
      </c>
      <c r="D235" s="8">
        <f>SUM(D232:D234)</f>
        <v>122000</v>
      </c>
      <c r="E235" s="8">
        <f>SUM(E232:E234)</f>
        <v>122000</v>
      </c>
      <c r="F235" s="8">
        <f>SUM(F232:F234)</f>
        <v>88247</v>
      </c>
      <c r="G235" s="8">
        <v>72.33</v>
      </c>
    </row>
    <row r="236" spans="1:7" x14ac:dyDescent="0.25">
      <c r="A236" s="46" t="s">
        <v>327</v>
      </c>
      <c r="B236" s="46" t="s">
        <v>328</v>
      </c>
      <c r="C236" s="47" t="s">
        <v>179</v>
      </c>
      <c r="D236" s="48">
        <v>0</v>
      </c>
      <c r="E236" s="48">
        <v>38</v>
      </c>
      <c r="F236" s="48">
        <v>38</v>
      </c>
      <c r="G236" s="48">
        <v>100</v>
      </c>
    </row>
    <row r="237" spans="1:7" x14ac:dyDescent="0.25">
      <c r="A237" s="46" t="s">
        <v>97</v>
      </c>
      <c r="B237" s="46" t="s">
        <v>56</v>
      </c>
      <c r="C237" s="47" t="s">
        <v>182</v>
      </c>
      <c r="D237" s="48">
        <v>30000</v>
      </c>
      <c r="E237" s="48">
        <v>29962</v>
      </c>
      <c r="F237" s="48">
        <v>14341</v>
      </c>
      <c r="G237" s="48">
        <v>47.86</v>
      </c>
    </row>
    <row r="238" spans="1:7" x14ac:dyDescent="0.25">
      <c r="A238" s="15" t="s">
        <v>327</v>
      </c>
      <c r="B238" s="15"/>
      <c r="C238" s="16" t="s">
        <v>329</v>
      </c>
      <c r="D238" s="8">
        <f>SUM(D236:D237)</f>
        <v>30000</v>
      </c>
      <c r="E238" s="8">
        <f>SUM(E236:E237)</f>
        <v>30000</v>
      </c>
      <c r="F238" s="8">
        <f>SUM(F236:F237)</f>
        <v>14379</v>
      </c>
      <c r="G238" s="8">
        <v>47.93</v>
      </c>
    </row>
    <row r="239" spans="1:7" x14ac:dyDescent="0.25">
      <c r="A239" s="15"/>
      <c r="B239" s="15"/>
      <c r="C239" s="16"/>
      <c r="D239" s="8"/>
      <c r="E239" s="8"/>
      <c r="F239" s="8"/>
      <c r="G239" s="8"/>
    </row>
    <row r="240" spans="1:7" x14ac:dyDescent="0.25">
      <c r="A240" s="15"/>
      <c r="B240" s="15"/>
      <c r="C240" s="16"/>
      <c r="D240" s="8"/>
      <c r="E240" s="8"/>
      <c r="F240" s="8"/>
      <c r="G240" s="21" t="s">
        <v>274</v>
      </c>
    </row>
    <row r="241" spans="1:9" x14ac:dyDescent="0.25">
      <c r="A241" s="10" t="s">
        <v>1</v>
      </c>
      <c r="B241" s="10" t="s">
        <v>2</v>
      </c>
      <c r="C241" s="11" t="s">
        <v>3</v>
      </c>
      <c r="D241" s="12" t="s">
        <v>128</v>
      </c>
      <c r="E241" s="7" t="s">
        <v>129</v>
      </c>
      <c r="F241" s="13" t="s">
        <v>172</v>
      </c>
      <c r="G241" s="7" t="s">
        <v>173</v>
      </c>
      <c r="I241" s="51"/>
    </row>
    <row r="242" spans="1:9" x14ac:dyDescent="0.25">
      <c r="A242" s="14"/>
      <c r="B242" s="14"/>
      <c r="C242" s="11"/>
      <c r="D242" s="7" t="s">
        <v>174</v>
      </c>
      <c r="E242" s="7" t="s">
        <v>174</v>
      </c>
      <c r="F242" s="7" t="s">
        <v>174</v>
      </c>
      <c r="G242" s="7" t="s">
        <v>4</v>
      </c>
      <c r="I242" s="51"/>
    </row>
    <row r="243" spans="1:9" x14ac:dyDescent="0.25">
      <c r="A243" s="1" t="s">
        <v>43</v>
      </c>
      <c r="B243" s="1" t="s">
        <v>73</v>
      </c>
      <c r="C243" s="4" t="s">
        <v>203</v>
      </c>
      <c r="D243" s="2">
        <v>150000</v>
      </c>
      <c r="E243" s="2">
        <v>150000</v>
      </c>
      <c r="F243" s="2">
        <v>150000</v>
      </c>
      <c r="G243" s="2">
        <v>100</v>
      </c>
      <c r="I243" s="51"/>
    </row>
    <row r="244" spans="1:9" x14ac:dyDescent="0.25">
      <c r="A244" s="1" t="s">
        <v>43</v>
      </c>
      <c r="B244" s="1" t="s">
        <v>52</v>
      </c>
      <c r="C244" s="4" t="s">
        <v>178</v>
      </c>
      <c r="D244" s="2">
        <v>80000</v>
      </c>
      <c r="E244" s="2">
        <v>80000</v>
      </c>
      <c r="F244" s="2">
        <v>80000</v>
      </c>
      <c r="G244" s="2">
        <v>100</v>
      </c>
      <c r="I244" s="51"/>
    </row>
    <row r="245" spans="1:9" x14ac:dyDescent="0.25">
      <c r="A245" s="1" t="s">
        <v>43</v>
      </c>
      <c r="B245" s="1" t="s">
        <v>74</v>
      </c>
      <c r="C245" s="4" t="s">
        <v>202</v>
      </c>
      <c r="D245" s="2">
        <v>38000</v>
      </c>
      <c r="E245" s="2">
        <v>38000</v>
      </c>
      <c r="F245" s="2">
        <v>38000</v>
      </c>
      <c r="G245" s="2">
        <v>100</v>
      </c>
      <c r="I245" s="51"/>
    </row>
    <row r="246" spans="1:9" x14ac:dyDescent="0.25">
      <c r="A246" s="1" t="s">
        <v>43</v>
      </c>
      <c r="B246" s="1" t="s">
        <v>75</v>
      </c>
      <c r="C246" s="4" t="s">
        <v>201</v>
      </c>
      <c r="D246" s="2">
        <v>14000</v>
      </c>
      <c r="E246" s="2">
        <v>14000</v>
      </c>
      <c r="F246" s="2">
        <v>14000</v>
      </c>
      <c r="G246" s="2">
        <v>100</v>
      </c>
      <c r="I246" s="51"/>
    </row>
    <row r="247" spans="1:9" x14ac:dyDescent="0.25">
      <c r="A247" s="1" t="s">
        <v>43</v>
      </c>
      <c r="B247" s="1" t="s">
        <v>76</v>
      </c>
      <c r="C247" s="4" t="s">
        <v>204</v>
      </c>
      <c r="D247" s="2">
        <v>1000</v>
      </c>
      <c r="E247" s="2">
        <v>1000</v>
      </c>
      <c r="F247" s="2">
        <v>714.43</v>
      </c>
      <c r="G247" s="2">
        <v>100</v>
      </c>
      <c r="I247" s="51"/>
    </row>
    <row r="248" spans="1:9" x14ac:dyDescent="0.25">
      <c r="A248" s="1" t="s">
        <v>330</v>
      </c>
      <c r="B248" s="1" t="s">
        <v>318</v>
      </c>
      <c r="C248" s="4" t="s">
        <v>319</v>
      </c>
      <c r="D248" s="2">
        <v>0</v>
      </c>
      <c r="E248" s="2">
        <v>21831</v>
      </c>
      <c r="F248" s="2">
        <v>21831</v>
      </c>
      <c r="G248" s="2">
        <v>100</v>
      </c>
      <c r="I248" s="51"/>
    </row>
    <row r="249" spans="1:9" x14ac:dyDescent="0.25">
      <c r="A249" s="1" t="s">
        <v>43</v>
      </c>
      <c r="B249" s="1" t="s">
        <v>98</v>
      </c>
      <c r="C249" s="4" t="s">
        <v>235</v>
      </c>
      <c r="D249" s="2">
        <v>15000</v>
      </c>
      <c r="E249" s="2">
        <v>17205</v>
      </c>
      <c r="F249" s="2">
        <v>17205</v>
      </c>
      <c r="G249" s="2">
        <v>100</v>
      </c>
    </row>
    <row r="250" spans="1:9" x14ac:dyDescent="0.25">
      <c r="A250" s="1" t="s">
        <v>43</v>
      </c>
      <c r="B250" s="1" t="s">
        <v>53</v>
      </c>
      <c r="C250" s="4" t="s">
        <v>179</v>
      </c>
      <c r="D250" s="2">
        <v>20000</v>
      </c>
      <c r="E250" s="2">
        <v>22082.69</v>
      </c>
      <c r="F250" s="2">
        <v>22082.69</v>
      </c>
      <c r="G250" s="2">
        <v>100</v>
      </c>
    </row>
    <row r="251" spans="1:9" x14ac:dyDescent="0.25">
      <c r="A251" s="1" t="s">
        <v>43</v>
      </c>
      <c r="B251" s="1" t="s">
        <v>83</v>
      </c>
      <c r="C251" s="4" t="s">
        <v>214</v>
      </c>
      <c r="D251" s="2">
        <v>1000</v>
      </c>
      <c r="E251" s="2">
        <v>1000</v>
      </c>
      <c r="F251" s="2">
        <v>773</v>
      </c>
      <c r="G251" s="2">
        <v>77.3</v>
      </c>
    </row>
    <row r="252" spans="1:9" x14ac:dyDescent="0.25">
      <c r="A252" s="1" t="s">
        <v>43</v>
      </c>
      <c r="B252" s="1" t="s">
        <v>66</v>
      </c>
      <c r="C252" s="4" t="s">
        <v>192</v>
      </c>
      <c r="D252" s="2">
        <v>45000</v>
      </c>
      <c r="E252" s="2">
        <v>44919.64</v>
      </c>
      <c r="F252" s="2">
        <v>41860</v>
      </c>
      <c r="G252" s="2">
        <v>93.19</v>
      </c>
    </row>
    <row r="253" spans="1:9" x14ac:dyDescent="0.25">
      <c r="A253" s="1" t="s">
        <v>43</v>
      </c>
      <c r="B253" s="1" t="s">
        <v>54</v>
      </c>
      <c r="C253" s="4" t="s">
        <v>223</v>
      </c>
      <c r="D253" s="2">
        <v>120000</v>
      </c>
      <c r="E253" s="2">
        <v>128209.3</v>
      </c>
      <c r="F253" s="2">
        <v>128209.33</v>
      </c>
      <c r="G253" s="2">
        <v>100</v>
      </c>
    </row>
    <row r="254" spans="1:9" x14ac:dyDescent="0.25">
      <c r="A254" s="1" t="s">
        <v>43</v>
      </c>
      <c r="B254" s="1" t="s">
        <v>99</v>
      </c>
      <c r="C254" s="4" t="s">
        <v>236</v>
      </c>
      <c r="D254" s="2">
        <v>0</v>
      </c>
      <c r="E254" s="2">
        <v>13500</v>
      </c>
      <c r="F254" s="2">
        <v>13500</v>
      </c>
      <c r="G254" s="2">
        <v>100</v>
      </c>
    </row>
    <row r="255" spans="1:9" x14ac:dyDescent="0.25">
      <c r="A255" s="1" t="s">
        <v>43</v>
      </c>
      <c r="B255" s="1" t="s">
        <v>56</v>
      </c>
      <c r="C255" s="4" t="s">
        <v>182</v>
      </c>
      <c r="D255" s="2">
        <v>800000</v>
      </c>
      <c r="E255" s="2">
        <v>716388.97</v>
      </c>
      <c r="F255" s="2">
        <v>717684.97</v>
      </c>
      <c r="G255" s="2">
        <v>100.18</v>
      </c>
    </row>
    <row r="256" spans="1:9" x14ac:dyDescent="0.25">
      <c r="A256" s="1" t="s">
        <v>43</v>
      </c>
      <c r="B256" s="1" t="s">
        <v>57</v>
      </c>
      <c r="C256" s="4" t="s">
        <v>183</v>
      </c>
      <c r="D256" s="2">
        <v>90000</v>
      </c>
      <c r="E256" s="2">
        <v>104197.5</v>
      </c>
      <c r="F256" s="2">
        <v>104197.5</v>
      </c>
      <c r="G256" s="2">
        <v>100</v>
      </c>
    </row>
    <row r="257" spans="1:7" x14ac:dyDescent="0.25">
      <c r="A257" s="1" t="s">
        <v>43</v>
      </c>
      <c r="B257" s="1" t="s">
        <v>60</v>
      </c>
      <c r="C257" s="4" t="s">
        <v>187</v>
      </c>
      <c r="D257" s="2">
        <v>0</v>
      </c>
      <c r="E257" s="2">
        <v>500</v>
      </c>
      <c r="F257" s="2">
        <v>500</v>
      </c>
      <c r="G257" s="2">
        <v>100</v>
      </c>
    </row>
    <row r="258" spans="1:7" x14ac:dyDescent="0.25">
      <c r="A258" s="1" t="s">
        <v>43</v>
      </c>
      <c r="B258" s="1" t="s">
        <v>69</v>
      </c>
      <c r="C258" s="4" t="s">
        <v>196</v>
      </c>
      <c r="D258" s="2">
        <v>50000</v>
      </c>
      <c r="E258" s="2">
        <v>49165.9</v>
      </c>
      <c r="F258" s="2">
        <v>49165.9</v>
      </c>
      <c r="G258" s="2">
        <v>100</v>
      </c>
    </row>
    <row r="259" spans="1:7" x14ac:dyDescent="0.25">
      <c r="A259" s="1" t="s">
        <v>43</v>
      </c>
      <c r="B259" s="1" t="s">
        <v>100</v>
      </c>
      <c r="C259" s="4" t="s">
        <v>237</v>
      </c>
      <c r="D259" s="2">
        <v>0</v>
      </c>
      <c r="E259" s="2">
        <v>22000</v>
      </c>
      <c r="F259" s="2">
        <v>22000</v>
      </c>
      <c r="G259" s="2">
        <v>100</v>
      </c>
    </row>
    <row r="260" spans="1:7" x14ac:dyDescent="0.25">
      <c r="A260" s="15" t="s">
        <v>43</v>
      </c>
      <c r="B260" s="15" t="s">
        <v>26</v>
      </c>
      <c r="C260" s="16" t="s">
        <v>166</v>
      </c>
      <c r="D260" s="8">
        <f>SUM(D243:D259)</f>
        <v>1424000</v>
      </c>
      <c r="E260" s="8">
        <f>SUM(E243:E259)</f>
        <v>1424000</v>
      </c>
      <c r="F260" s="8">
        <f>SUM(F243:F259)</f>
        <v>1421723.8199999998</v>
      </c>
      <c r="G260" s="8">
        <v>99.84</v>
      </c>
    </row>
    <row r="261" spans="1:7" ht="30" x14ac:dyDescent="0.25">
      <c r="A261" s="15" t="s">
        <v>44</v>
      </c>
      <c r="B261" s="15" t="s">
        <v>56</v>
      </c>
      <c r="C261" s="16" t="s">
        <v>238</v>
      </c>
      <c r="D261" s="8">
        <v>100000</v>
      </c>
      <c r="E261" s="8">
        <v>100000</v>
      </c>
      <c r="F261" s="8">
        <v>65007</v>
      </c>
      <c r="G261" s="8">
        <v>65.010000000000005</v>
      </c>
    </row>
    <row r="262" spans="1:7" x14ac:dyDescent="0.25">
      <c r="A262" s="1" t="s">
        <v>101</v>
      </c>
      <c r="B262" s="1" t="s">
        <v>52</v>
      </c>
      <c r="C262" s="4" t="s">
        <v>178</v>
      </c>
      <c r="D262" s="2">
        <v>450000</v>
      </c>
      <c r="E262" s="2">
        <v>530000</v>
      </c>
      <c r="F262" s="2">
        <v>523750</v>
      </c>
      <c r="G262" s="2">
        <v>98.82</v>
      </c>
    </row>
    <row r="263" spans="1:7" x14ac:dyDescent="0.25">
      <c r="A263" s="1" t="s">
        <v>101</v>
      </c>
      <c r="B263" s="1" t="s">
        <v>78</v>
      </c>
      <c r="C263" s="4" t="s">
        <v>213</v>
      </c>
      <c r="D263" s="2">
        <v>70000</v>
      </c>
      <c r="E263" s="2">
        <v>11906.04</v>
      </c>
      <c r="F263" s="2">
        <v>0</v>
      </c>
      <c r="G263" s="2">
        <v>0</v>
      </c>
    </row>
    <row r="264" spans="1:7" x14ac:dyDescent="0.25">
      <c r="A264" s="1" t="s">
        <v>101</v>
      </c>
      <c r="B264" s="1" t="s">
        <v>53</v>
      </c>
      <c r="C264" s="4" t="s">
        <v>179</v>
      </c>
      <c r="D264" s="2">
        <v>100000</v>
      </c>
      <c r="E264" s="2">
        <v>120000</v>
      </c>
      <c r="F264" s="2">
        <v>114896.6</v>
      </c>
      <c r="G264" s="2">
        <v>95.75</v>
      </c>
    </row>
    <row r="265" spans="1:7" x14ac:dyDescent="0.25">
      <c r="A265" s="1" t="s">
        <v>101</v>
      </c>
      <c r="B265" s="1" t="s">
        <v>84</v>
      </c>
      <c r="C265" s="4" t="s">
        <v>215</v>
      </c>
      <c r="D265" s="2">
        <v>50000</v>
      </c>
      <c r="E265" s="2">
        <v>50000</v>
      </c>
      <c r="F265" s="2">
        <v>40600</v>
      </c>
      <c r="G265" s="2">
        <v>81.2</v>
      </c>
    </row>
    <row r="266" spans="1:7" x14ac:dyDescent="0.25">
      <c r="A266" s="1" t="s">
        <v>101</v>
      </c>
      <c r="B266" s="1" t="s">
        <v>54</v>
      </c>
      <c r="C266" s="4" t="s">
        <v>223</v>
      </c>
      <c r="D266" s="2">
        <v>200000</v>
      </c>
      <c r="E266" s="2">
        <v>230323.34</v>
      </c>
      <c r="F266" s="2">
        <v>230323.34</v>
      </c>
      <c r="G266" s="2">
        <v>100</v>
      </c>
    </row>
    <row r="267" spans="1:7" x14ac:dyDescent="0.25">
      <c r="A267" s="1" t="s">
        <v>101</v>
      </c>
      <c r="B267" s="1" t="s">
        <v>55</v>
      </c>
      <c r="C267" s="4" t="s">
        <v>181</v>
      </c>
      <c r="D267" s="2">
        <v>330500</v>
      </c>
      <c r="E267" s="2">
        <v>330500</v>
      </c>
      <c r="F267" s="2">
        <v>330500</v>
      </c>
      <c r="G267" s="2">
        <v>100</v>
      </c>
    </row>
    <row r="268" spans="1:7" x14ac:dyDescent="0.25">
      <c r="A268" s="1" t="s">
        <v>101</v>
      </c>
      <c r="B268" s="1" t="s">
        <v>56</v>
      </c>
      <c r="C268" s="4" t="s">
        <v>182</v>
      </c>
      <c r="D268" s="2">
        <v>50000</v>
      </c>
      <c r="E268" s="2">
        <v>50000</v>
      </c>
      <c r="F268" s="2">
        <v>40901</v>
      </c>
      <c r="G268" s="2">
        <v>81.8</v>
      </c>
    </row>
    <row r="269" spans="1:7" x14ac:dyDescent="0.25">
      <c r="A269" s="1" t="s">
        <v>101</v>
      </c>
      <c r="B269" s="1" t="s">
        <v>57</v>
      </c>
      <c r="C269" s="4" t="s">
        <v>183</v>
      </c>
      <c r="D269" s="2">
        <v>170000</v>
      </c>
      <c r="E269" s="2">
        <v>177770.62</v>
      </c>
      <c r="F269" s="2">
        <v>177770.62</v>
      </c>
      <c r="G269" s="2">
        <v>100</v>
      </c>
    </row>
    <row r="270" spans="1:7" x14ac:dyDescent="0.25">
      <c r="A270" s="1" t="s">
        <v>101</v>
      </c>
      <c r="B270" s="1" t="s">
        <v>58</v>
      </c>
      <c r="C270" s="4" t="s">
        <v>185</v>
      </c>
      <c r="D270" s="2">
        <v>10000</v>
      </c>
      <c r="E270" s="2">
        <v>10000</v>
      </c>
      <c r="F270" s="2">
        <v>2000</v>
      </c>
      <c r="G270" s="2">
        <v>20</v>
      </c>
    </row>
    <row r="271" spans="1:7" x14ac:dyDescent="0.25">
      <c r="A271" s="1" t="s">
        <v>101</v>
      </c>
      <c r="B271" s="1" t="s">
        <v>94</v>
      </c>
      <c r="C271" s="4" t="s">
        <v>230</v>
      </c>
      <c r="D271" s="2">
        <v>50000</v>
      </c>
      <c r="E271" s="2">
        <v>0</v>
      </c>
      <c r="F271" s="2">
        <v>0</v>
      </c>
      <c r="G271" s="2">
        <v>0</v>
      </c>
    </row>
    <row r="272" spans="1:7" x14ac:dyDescent="0.25">
      <c r="A272" s="15" t="s">
        <v>101</v>
      </c>
      <c r="B272" s="15" t="s">
        <v>26</v>
      </c>
      <c r="C272" s="16" t="s">
        <v>239</v>
      </c>
      <c r="D272" s="8">
        <f>SUM(D262:D271)</f>
        <v>1480500</v>
      </c>
      <c r="E272" s="8">
        <f>SUM(E262:E271)</f>
        <v>1510500</v>
      </c>
      <c r="F272" s="8">
        <f>SUM(F262:F271)</f>
        <v>1460741.56</v>
      </c>
      <c r="G272" s="8">
        <v>96.71</v>
      </c>
    </row>
    <row r="273" spans="1:7" x14ac:dyDescent="0.25">
      <c r="A273" s="1" t="s">
        <v>102</v>
      </c>
      <c r="B273" s="1" t="s">
        <v>56</v>
      </c>
      <c r="C273" s="4" t="s">
        <v>182</v>
      </c>
      <c r="D273" s="2">
        <v>80000</v>
      </c>
      <c r="E273" s="2">
        <v>80000</v>
      </c>
      <c r="F273" s="2">
        <v>77598</v>
      </c>
      <c r="G273" s="2">
        <v>97</v>
      </c>
    </row>
    <row r="274" spans="1:7" x14ac:dyDescent="0.25">
      <c r="A274" s="1" t="s">
        <v>102</v>
      </c>
      <c r="B274" s="1" t="s">
        <v>80</v>
      </c>
      <c r="C274" s="4" t="s">
        <v>216</v>
      </c>
      <c r="D274" s="2">
        <v>25000</v>
      </c>
      <c r="E274" s="2">
        <v>25000</v>
      </c>
      <c r="F274" s="2">
        <v>11099</v>
      </c>
      <c r="G274" s="2">
        <v>44.4</v>
      </c>
    </row>
    <row r="275" spans="1:7" x14ac:dyDescent="0.25">
      <c r="A275" s="1" t="s">
        <v>102</v>
      </c>
      <c r="B275" s="1" t="s">
        <v>81</v>
      </c>
      <c r="C275" s="4" t="s">
        <v>210</v>
      </c>
      <c r="D275" s="2">
        <v>50000</v>
      </c>
      <c r="E275" s="2">
        <v>50000</v>
      </c>
      <c r="F275" s="2">
        <v>44759.5</v>
      </c>
      <c r="G275" s="2">
        <v>89.52</v>
      </c>
    </row>
    <row r="276" spans="1:7" x14ac:dyDescent="0.25">
      <c r="A276" s="15" t="s">
        <v>102</v>
      </c>
      <c r="B276" s="15" t="s">
        <v>26</v>
      </c>
      <c r="C276" s="16" t="s">
        <v>240</v>
      </c>
      <c r="D276" s="8">
        <f>SUM(D273:D275)</f>
        <v>155000</v>
      </c>
      <c r="E276" s="8">
        <f>SUM(E273:E275)</f>
        <v>155000</v>
      </c>
      <c r="F276" s="8">
        <f>SUM(F273:F275)</f>
        <v>133456.5</v>
      </c>
      <c r="G276" s="8">
        <v>86.1</v>
      </c>
    </row>
    <row r="277" spans="1:7" x14ac:dyDescent="0.25">
      <c r="A277" s="1" t="s">
        <v>45</v>
      </c>
      <c r="B277" s="1" t="s">
        <v>73</v>
      </c>
      <c r="C277" s="4" t="s">
        <v>203</v>
      </c>
      <c r="D277" s="2">
        <v>62000</v>
      </c>
      <c r="E277" s="2">
        <v>62000</v>
      </c>
      <c r="F277" s="2">
        <v>52840.25</v>
      </c>
      <c r="G277" s="2">
        <v>85.23</v>
      </c>
    </row>
    <row r="278" spans="1:7" x14ac:dyDescent="0.25">
      <c r="A278" s="1" t="s">
        <v>45</v>
      </c>
      <c r="B278" s="1" t="s">
        <v>74</v>
      </c>
      <c r="C278" s="4" t="s">
        <v>202</v>
      </c>
      <c r="D278" s="2">
        <v>19000</v>
      </c>
      <c r="E278" s="2">
        <v>19000</v>
      </c>
      <c r="F278" s="2">
        <v>14158.24</v>
      </c>
      <c r="G278" s="2">
        <v>74.52</v>
      </c>
    </row>
    <row r="279" spans="1:7" x14ac:dyDescent="0.25">
      <c r="A279" s="1" t="s">
        <v>45</v>
      </c>
      <c r="B279" s="1" t="s">
        <v>75</v>
      </c>
      <c r="C279" s="4" t="s">
        <v>201</v>
      </c>
      <c r="D279" s="2">
        <v>7500</v>
      </c>
      <c r="E279" s="2">
        <v>7500</v>
      </c>
      <c r="F279" s="2">
        <v>5096</v>
      </c>
      <c r="G279" s="2">
        <v>67.95</v>
      </c>
    </row>
    <row r="280" spans="1:7" x14ac:dyDescent="0.25">
      <c r="A280" s="1" t="s">
        <v>45</v>
      </c>
      <c r="B280" s="1" t="s">
        <v>76</v>
      </c>
      <c r="C280" s="4" t="s">
        <v>204</v>
      </c>
      <c r="D280" s="2">
        <v>400</v>
      </c>
      <c r="E280" s="2">
        <v>400</v>
      </c>
      <c r="F280" s="2">
        <v>291.27999999999997</v>
      </c>
      <c r="G280" s="2">
        <v>72.819999999999993</v>
      </c>
    </row>
    <row r="281" spans="1:7" x14ac:dyDescent="0.25">
      <c r="A281" s="1" t="s">
        <v>45</v>
      </c>
      <c r="B281" s="1" t="s">
        <v>53</v>
      </c>
      <c r="C281" s="4" t="s">
        <v>179</v>
      </c>
      <c r="D281" s="2">
        <v>5000</v>
      </c>
      <c r="E281" s="2">
        <v>5000</v>
      </c>
      <c r="F281" s="2">
        <v>912.11</v>
      </c>
      <c r="G281" s="2">
        <v>18.239999999999998</v>
      </c>
    </row>
    <row r="282" spans="1:7" x14ac:dyDescent="0.25">
      <c r="A282" s="1" t="s">
        <v>45</v>
      </c>
      <c r="B282" s="1" t="s">
        <v>83</v>
      </c>
      <c r="C282" s="4" t="s">
        <v>214</v>
      </c>
      <c r="D282" s="2">
        <v>1000</v>
      </c>
      <c r="E282" s="2">
        <v>1000</v>
      </c>
      <c r="F282" s="2">
        <v>0</v>
      </c>
      <c r="G282" s="2">
        <v>0</v>
      </c>
    </row>
    <row r="283" spans="1:7" x14ac:dyDescent="0.25">
      <c r="A283" s="1" t="s">
        <v>45</v>
      </c>
      <c r="B283" s="1" t="s">
        <v>66</v>
      </c>
      <c r="C283" s="4" t="s">
        <v>192</v>
      </c>
      <c r="D283" s="2">
        <v>5000</v>
      </c>
      <c r="E283" s="2">
        <v>5000</v>
      </c>
      <c r="F283" s="2">
        <v>2691</v>
      </c>
      <c r="G283" s="2">
        <v>53.82</v>
      </c>
    </row>
    <row r="284" spans="1:7" x14ac:dyDescent="0.25">
      <c r="A284" s="1" t="s">
        <v>45</v>
      </c>
      <c r="B284" s="1" t="s">
        <v>56</v>
      </c>
      <c r="C284" s="4" t="s">
        <v>182</v>
      </c>
      <c r="D284" s="2">
        <v>30000</v>
      </c>
      <c r="E284" s="2">
        <v>30000</v>
      </c>
      <c r="F284" s="2">
        <v>25674</v>
      </c>
      <c r="G284" s="2">
        <v>85.58</v>
      </c>
    </row>
    <row r="285" spans="1:7" x14ac:dyDescent="0.25">
      <c r="A285" s="1" t="s">
        <v>45</v>
      </c>
      <c r="B285" s="1" t="s">
        <v>57</v>
      </c>
      <c r="C285" s="4" t="s">
        <v>183</v>
      </c>
      <c r="D285" s="2">
        <v>5000</v>
      </c>
      <c r="E285" s="2">
        <v>5000</v>
      </c>
      <c r="F285" s="2">
        <v>0</v>
      </c>
      <c r="G285" s="2">
        <v>0</v>
      </c>
    </row>
    <row r="286" spans="1:7" ht="30" x14ac:dyDescent="0.25">
      <c r="A286" s="15" t="s">
        <v>45</v>
      </c>
      <c r="B286" s="15" t="s">
        <v>26</v>
      </c>
      <c r="C286" s="16" t="s">
        <v>241</v>
      </c>
      <c r="D286" s="8">
        <f>SUM(D277:D285)</f>
        <v>134900</v>
      </c>
      <c r="E286" s="8">
        <f>SUM(E277:E285)</f>
        <v>134900</v>
      </c>
      <c r="F286" s="8">
        <f>SUM(F277:F285)</f>
        <v>101662.88</v>
      </c>
      <c r="G286" s="8">
        <v>75.36</v>
      </c>
    </row>
    <row r="287" spans="1:7" x14ac:dyDescent="0.25">
      <c r="A287" s="15" t="s">
        <v>103</v>
      </c>
      <c r="B287" s="15" t="s">
        <v>104</v>
      </c>
      <c r="C287" s="49" t="s">
        <v>242</v>
      </c>
      <c r="D287" s="8">
        <v>1000</v>
      </c>
      <c r="E287" s="8">
        <v>1000</v>
      </c>
      <c r="F287" s="8">
        <v>0</v>
      </c>
      <c r="G287" s="8">
        <v>0</v>
      </c>
    </row>
    <row r="288" spans="1:7" x14ac:dyDescent="0.25">
      <c r="A288" s="15"/>
      <c r="B288" s="15"/>
      <c r="C288" s="49"/>
      <c r="D288" s="8"/>
      <c r="E288" s="8"/>
      <c r="F288" s="8"/>
      <c r="G288" s="8"/>
    </row>
    <row r="289" spans="1:7" x14ac:dyDescent="0.25">
      <c r="A289" s="15"/>
      <c r="B289" s="15"/>
      <c r="C289" s="49"/>
      <c r="D289" s="8"/>
      <c r="E289" s="8"/>
      <c r="F289" s="8"/>
      <c r="G289" s="21" t="s">
        <v>275</v>
      </c>
    </row>
    <row r="290" spans="1:7" x14ac:dyDescent="0.25">
      <c r="A290" s="10" t="s">
        <v>1</v>
      </c>
      <c r="B290" s="10" t="s">
        <v>2</v>
      </c>
      <c r="C290" s="11" t="s">
        <v>3</v>
      </c>
      <c r="D290" s="12" t="s">
        <v>128</v>
      </c>
      <c r="E290" s="7" t="s">
        <v>129</v>
      </c>
      <c r="F290" s="13" t="s">
        <v>172</v>
      </c>
      <c r="G290" s="7" t="s">
        <v>173</v>
      </c>
    </row>
    <row r="291" spans="1:7" x14ac:dyDescent="0.25">
      <c r="A291" s="14"/>
      <c r="B291" s="14"/>
      <c r="C291" s="11"/>
      <c r="D291" s="7" t="s">
        <v>174</v>
      </c>
      <c r="E291" s="7" t="s">
        <v>174</v>
      </c>
      <c r="F291" s="7" t="s">
        <v>174</v>
      </c>
      <c r="G291" s="7" t="s">
        <v>4</v>
      </c>
    </row>
    <row r="292" spans="1:7" x14ac:dyDescent="0.25">
      <c r="A292" s="1" t="s">
        <v>46</v>
      </c>
      <c r="B292" s="1" t="s">
        <v>78</v>
      </c>
      <c r="C292" s="4" t="s">
        <v>213</v>
      </c>
      <c r="D292" s="2">
        <v>50000</v>
      </c>
      <c r="E292" s="2">
        <v>32000</v>
      </c>
      <c r="F292" s="2">
        <v>0</v>
      </c>
      <c r="G292" s="2">
        <v>0</v>
      </c>
    </row>
    <row r="293" spans="1:7" x14ac:dyDescent="0.25">
      <c r="A293" s="1" t="s">
        <v>365</v>
      </c>
      <c r="B293" s="1" t="s">
        <v>328</v>
      </c>
      <c r="C293" s="4" t="s">
        <v>366</v>
      </c>
      <c r="D293" s="2">
        <v>0</v>
      </c>
      <c r="E293" s="2">
        <v>8000</v>
      </c>
      <c r="F293" s="2">
        <v>7852.9</v>
      </c>
      <c r="G293" s="2">
        <v>98.16</v>
      </c>
    </row>
    <row r="294" spans="1:7" x14ac:dyDescent="0.25">
      <c r="A294" s="1" t="s">
        <v>46</v>
      </c>
      <c r="B294" s="1" t="s">
        <v>71</v>
      </c>
      <c r="C294" s="4" t="s">
        <v>198</v>
      </c>
      <c r="D294" s="2">
        <v>0</v>
      </c>
      <c r="E294" s="2">
        <v>10000</v>
      </c>
      <c r="F294" s="2">
        <v>7445.43</v>
      </c>
      <c r="G294" s="2">
        <v>74.45</v>
      </c>
    </row>
    <row r="295" spans="1:7" x14ac:dyDescent="0.25">
      <c r="A295" s="1" t="s">
        <v>46</v>
      </c>
      <c r="B295" s="1" t="s">
        <v>105</v>
      </c>
      <c r="C295" s="4" t="s">
        <v>243</v>
      </c>
      <c r="D295" s="2">
        <v>250000</v>
      </c>
      <c r="E295" s="2">
        <v>250000</v>
      </c>
      <c r="F295" s="2">
        <v>250000</v>
      </c>
      <c r="G295" s="2">
        <v>100</v>
      </c>
    </row>
    <row r="296" spans="1:7" x14ac:dyDescent="0.25">
      <c r="A296" s="15" t="s">
        <v>46</v>
      </c>
      <c r="B296" s="15" t="s">
        <v>26</v>
      </c>
      <c r="C296" s="16" t="s">
        <v>244</v>
      </c>
      <c r="D296" s="8">
        <f>SUM(D292:D295)</f>
        <v>300000</v>
      </c>
      <c r="E296" s="8">
        <f>SUM(E292:E295)</f>
        <v>300000</v>
      </c>
      <c r="F296" s="8">
        <f>SUM(F292:F295)</f>
        <v>265298.33</v>
      </c>
      <c r="G296" s="8">
        <v>88.44</v>
      </c>
    </row>
    <row r="297" spans="1:7" x14ac:dyDescent="0.25">
      <c r="A297" s="1" t="s">
        <v>106</v>
      </c>
      <c r="B297" s="1" t="s">
        <v>52</v>
      </c>
      <c r="C297" s="4" t="s">
        <v>178</v>
      </c>
      <c r="D297" s="2">
        <v>50000</v>
      </c>
      <c r="E297" s="2">
        <v>50000</v>
      </c>
      <c r="F297" s="2">
        <v>46000</v>
      </c>
      <c r="G297" s="2">
        <v>92</v>
      </c>
    </row>
    <row r="298" spans="1:7" x14ac:dyDescent="0.25">
      <c r="A298" s="1" t="s">
        <v>106</v>
      </c>
      <c r="B298" s="1" t="s">
        <v>107</v>
      </c>
      <c r="C298" s="4" t="s">
        <v>245</v>
      </c>
      <c r="D298" s="2">
        <v>20000</v>
      </c>
      <c r="E298" s="2">
        <v>33337</v>
      </c>
      <c r="F298" s="2">
        <v>33337</v>
      </c>
      <c r="G298" s="2">
        <v>100</v>
      </c>
    </row>
    <row r="299" spans="1:7" x14ac:dyDescent="0.25">
      <c r="A299" s="1" t="s">
        <v>106</v>
      </c>
      <c r="B299" s="1" t="s">
        <v>108</v>
      </c>
      <c r="C299" s="4" t="s">
        <v>246</v>
      </c>
      <c r="D299" s="2">
        <v>5000</v>
      </c>
      <c r="E299" s="2">
        <v>25850</v>
      </c>
      <c r="F299" s="2">
        <v>25850</v>
      </c>
      <c r="G299" s="2">
        <v>100</v>
      </c>
    </row>
    <row r="300" spans="1:7" x14ac:dyDescent="0.25">
      <c r="A300" s="1" t="s">
        <v>106</v>
      </c>
      <c r="B300" s="1" t="s">
        <v>78</v>
      </c>
      <c r="C300" s="4" t="s">
        <v>247</v>
      </c>
      <c r="D300" s="2">
        <v>30000</v>
      </c>
      <c r="E300" s="2">
        <v>9507</v>
      </c>
      <c r="F300" s="2">
        <v>0</v>
      </c>
      <c r="G300" s="2">
        <v>0</v>
      </c>
    </row>
    <row r="301" spans="1:7" x14ac:dyDescent="0.25">
      <c r="A301" s="1" t="s">
        <v>106</v>
      </c>
      <c r="B301" s="1" t="s">
        <v>53</v>
      </c>
      <c r="C301" s="4" t="s">
        <v>179</v>
      </c>
      <c r="D301" s="2">
        <v>1000</v>
      </c>
      <c r="E301" s="2">
        <v>7844</v>
      </c>
      <c r="F301" s="2">
        <v>7844</v>
      </c>
      <c r="G301" s="2">
        <v>100</v>
      </c>
    </row>
    <row r="302" spans="1:7" x14ac:dyDescent="0.25">
      <c r="A302" s="1" t="s">
        <v>106</v>
      </c>
      <c r="B302" s="1" t="s">
        <v>83</v>
      </c>
      <c r="C302" s="4" t="s">
        <v>214</v>
      </c>
      <c r="D302" s="2">
        <v>5000</v>
      </c>
      <c r="E302" s="2">
        <v>5000</v>
      </c>
      <c r="F302" s="2">
        <v>2048</v>
      </c>
      <c r="G302" s="2">
        <v>40.96</v>
      </c>
    </row>
    <row r="303" spans="1:7" x14ac:dyDescent="0.25">
      <c r="A303" s="1" t="s">
        <v>106</v>
      </c>
      <c r="B303" s="1" t="s">
        <v>84</v>
      </c>
      <c r="C303" s="4" t="s">
        <v>215</v>
      </c>
      <c r="D303" s="2">
        <v>50000</v>
      </c>
      <c r="E303" s="2">
        <v>50000</v>
      </c>
      <c r="F303" s="2">
        <v>49570.46</v>
      </c>
      <c r="G303" s="2">
        <v>99.14</v>
      </c>
    </row>
    <row r="304" spans="1:7" x14ac:dyDescent="0.25">
      <c r="A304" s="1" t="s">
        <v>106</v>
      </c>
      <c r="B304" s="1" t="s">
        <v>66</v>
      </c>
      <c r="C304" s="4" t="s">
        <v>192</v>
      </c>
      <c r="D304" s="2">
        <v>20000</v>
      </c>
      <c r="E304" s="2">
        <v>20000</v>
      </c>
      <c r="F304" s="2">
        <v>11560</v>
      </c>
      <c r="G304" s="2">
        <v>57.8</v>
      </c>
    </row>
    <row r="305" spans="1:7" x14ac:dyDescent="0.25">
      <c r="A305" s="1" t="s">
        <v>106</v>
      </c>
      <c r="B305" s="1" t="s">
        <v>54</v>
      </c>
      <c r="C305" s="4" t="s">
        <v>223</v>
      </c>
      <c r="D305" s="2">
        <v>6000</v>
      </c>
      <c r="E305" s="2">
        <v>6000</v>
      </c>
      <c r="F305" s="2">
        <v>3661.74</v>
      </c>
      <c r="G305" s="2">
        <v>61.03</v>
      </c>
    </row>
    <row r="306" spans="1:7" x14ac:dyDescent="0.25">
      <c r="A306" s="1" t="s">
        <v>106</v>
      </c>
      <c r="B306" s="1" t="s">
        <v>71</v>
      </c>
      <c r="C306" s="4" t="s">
        <v>198</v>
      </c>
      <c r="D306" s="2">
        <v>6000</v>
      </c>
      <c r="E306" s="2">
        <v>6000</v>
      </c>
      <c r="F306" s="2">
        <v>3821.18</v>
      </c>
      <c r="G306" s="2">
        <v>63.69</v>
      </c>
    </row>
    <row r="307" spans="1:7" x14ac:dyDescent="0.25">
      <c r="A307" s="1" t="s">
        <v>106</v>
      </c>
      <c r="B307" s="1" t="s">
        <v>56</v>
      </c>
      <c r="C307" s="4" t="s">
        <v>182</v>
      </c>
      <c r="D307" s="2">
        <v>7000</v>
      </c>
      <c r="E307" s="2">
        <v>7000</v>
      </c>
      <c r="F307" s="2">
        <v>5846.5</v>
      </c>
      <c r="G307" s="2">
        <v>83.52</v>
      </c>
    </row>
    <row r="308" spans="1:7" x14ac:dyDescent="0.25">
      <c r="A308" s="1" t="s">
        <v>106</v>
      </c>
      <c r="B308" s="1" t="s">
        <v>57</v>
      </c>
      <c r="C308" s="4" t="s">
        <v>183</v>
      </c>
      <c r="D308" s="2">
        <v>10000</v>
      </c>
      <c r="E308" s="2">
        <v>10142</v>
      </c>
      <c r="F308" s="2">
        <v>10142</v>
      </c>
      <c r="G308" s="2">
        <v>100</v>
      </c>
    </row>
    <row r="309" spans="1:7" x14ac:dyDescent="0.25">
      <c r="A309" s="1" t="s">
        <v>106</v>
      </c>
      <c r="B309" s="1" t="s">
        <v>72</v>
      </c>
      <c r="C309" s="4" t="s">
        <v>199</v>
      </c>
      <c r="D309" s="2">
        <v>13000</v>
      </c>
      <c r="E309" s="2">
        <v>13000</v>
      </c>
      <c r="F309" s="2">
        <v>10969</v>
      </c>
      <c r="G309" s="2">
        <v>84.38</v>
      </c>
    </row>
    <row r="310" spans="1:7" x14ac:dyDescent="0.25">
      <c r="A310" s="1" t="s">
        <v>106</v>
      </c>
      <c r="B310" s="1" t="s">
        <v>90</v>
      </c>
      <c r="C310" s="4" t="s">
        <v>224</v>
      </c>
      <c r="D310" s="2">
        <v>50000</v>
      </c>
      <c r="E310" s="2">
        <v>50000</v>
      </c>
      <c r="F310" s="2">
        <v>0</v>
      </c>
      <c r="G310" s="2">
        <v>0</v>
      </c>
    </row>
    <row r="311" spans="1:7" x14ac:dyDescent="0.25">
      <c r="A311" s="15" t="s">
        <v>106</v>
      </c>
      <c r="B311" s="15" t="s">
        <v>26</v>
      </c>
      <c r="C311" s="16" t="s">
        <v>248</v>
      </c>
      <c r="D311" s="8">
        <f>SUM(D297:D310)</f>
        <v>273000</v>
      </c>
      <c r="E311" s="8">
        <f>SUM(E297:E310)</f>
        <v>293680</v>
      </c>
      <c r="F311" s="8">
        <f>SUM(F297:F310)</f>
        <v>210649.87999999998</v>
      </c>
      <c r="G311" s="8">
        <v>71.73</v>
      </c>
    </row>
    <row r="312" spans="1:7" x14ac:dyDescent="0.25">
      <c r="A312" s="1" t="s">
        <v>109</v>
      </c>
      <c r="B312" s="1" t="s">
        <v>110</v>
      </c>
      <c r="C312" s="4" t="s">
        <v>249</v>
      </c>
      <c r="D312" s="2">
        <v>0</v>
      </c>
      <c r="E312" s="2">
        <v>4000</v>
      </c>
      <c r="F312" s="2">
        <v>3904</v>
      </c>
      <c r="G312" s="2">
        <v>97.6</v>
      </c>
    </row>
    <row r="313" spans="1:7" x14ac:dyDescent="0.25">
      <c r="A313" s="1" t="s">
        <v>109</v>
      </c>
      <c r="B313" s="1" t="s">
        <v>111</v>
      </c>
      <c r="C313" s="4" t="s">
        <v>250</v>
      </c>
      <c r="D313" s="2">
        <v>1023000</v>
      </c>
      <c r="E313" s="2">
        <v>936000</v>
      </c>
      <c r="F313" s="2">
        <v>666540</v>
      </c>
      <c r="G313" s="2">
        <v>71.209999999999994</v>
      </c>
    </row>
    <row r="314" spans="1:7" x14ac:dyDescent="0.25">
      <c r="A314" s="1" t="s">
        <v>109</v>
      </c>
      <c r="B314" s="1" t="s">
        <v>74</v>
      </c>
      <c r="C314" s="4" t="s">
        <v>202</v>
      </c>
      <c r="D314" s="2">
        <v>185000</v>
      </c>
      <c r="E314" s="2">
        <v>185000</v>
      </c>
      <c r="F314" s="2">
        <v>119408.25</v>
      </c>
      <c r="G314" s="2">
        <v>64.55</v>
      </c>
    </row>
    <row r="315" spans="1:7" x14ac:dyDescent="0.25">
      <c r="A315" s="1" t="s">
        <v>109</v>
      </c>
      <c r="B315" s="1" t="s">
        <v>75</v>
      </c>
      <c r="C315" s="4" t="s">
        <v>201</v>
      </c>
      <c r="D315" s="2">
        <v>85000</v>
      </c>
      <c r="E315" s="2">
        <v>85000</v>
      </c>
      <c r="F315" s="2">
        <v>59788</v>
      </c>
      <c r="G315" s="2">
        <v>70.34</v>
      </c>
    </row>
    <row r="316" spans="1:7" x14ac:dyDescent="0.25">
      <c r="A316" s="1" t="s">
        <v>109</v>
      </c>
      <c r="B316" s="1" t="s">
        <v>112</v>
      </c>
      <c r="C316" s="4" t="s">
        <v>251</v>
      </c>
      <c r="D316" s="2">
        <v>0</v>
      </c>
      <c r="E316" s="2">
        <v>2000</v>
      </c>
      <c r="F316" s="2">
        <v>1333</v>
      </c>
      <c r="G316" s="2">
        <v>66.650000000000006</v>
      </c>
    </row>
    <row r="317" spans="1:7" x14ac:dyDescent="0.25">
      <c r="A317" s="1" t="s">
        <v>109</v>
      </c>
      <c r="B317" s="1" t="s">
        <v>56</v>
      </c>
      <c r="C317" s="4" t="s">
        <v>182</v>
      </c>
      <c r="D317" s="2">
        <v>8000</v>
      </c>
      <c r="E317" s="2">
        <v>8000</v>
      </c>
      <c r="F317" s="2">
        <v>2800</v>
      </c>
      <c r="G317" s="2">
        <v>35</v>
      </c>
    </row>
    <row r="318" spans="1:7" x14ac:dyDescent="0.25">
      <c r="A318" s="1" t="s">
        <v>109</v>
      </c>
      <c r="B318" s="1" t="s">
        <v>80</v>
      </c>
      <c r="C318" s="4" t="s">
        <v>216</v>
      </c>
      <c r="D318" s="2">
        <v>25000</v>
      </c>
      <c r="E318" s="2">
        <v>25000</v>
      </c>
      <c r="F318" s="2">
        <v>13935.54</v>
      </c>
      <c r="G318" s="2">
        <v>55.74</v>
      </c>
    </row>
    <row r="319" spans="1:7" x14ac:dyDescent="0.25">
      <c r="A319" s="1" t="s">
        <v>367</v>
      </c>
      <c r="B319" s="1" t="s">
        <v>368</v>
      </c>
      <c r="C319" s="4" t="s">
        <v>210</v>
      </c>
      <c r="D319" s="2">
        <v>0</v>
      </c>
      <c r="E319" s="2">
        <v>26000</v>
      </c>
      <c r="F319" s="2">
        <v>26000</v>
      </c>
      <c r="G319" s="2">
        <v>100</v>
      </c>
    </row>
    <row r="320" spans="1:7" x14ac:dyDescent="0.25">
      <c r="A320" s="1" t="s">
        <v>367</v>
      </c>
      <c r="B320" s="1" t="s">
        <v>369</v>
      </c>
      <c r="C320" s="4" t="s">
        <v>220</v>
      </c>
      <c r="D320" s="2">
        <v>0</v>
      </c>
      <c r="E320" s="2">
        <v>55000</v>
      </c>
      <c r="F320" s="2">
        <v>55000</v>
      </c>
      <c r="G320" s="2">
        <v>100</v>
      </c>
    </row>
    <row r="321" spans="1:7" x14ac:dyDescent="0.25">
      <c r="A321" s="15" t="s">
        <v>109</v>
      </c>
      <c r="B321" s="15" t="s">
        <v>26</v>
      </c>
      <c r="C321" s="16" t="s">
        <v>252</v>
      </c>
      <c r="D321" s="8">
        <f>SUM(D312:D320)</f>
        <v>1326000</v>
      </c>
      <c r="E321" s="8">
        <f>SUM(E312:E320)</f>
        <v>1326000</v>
      </c>
      <c r="F321" s="8">
        <f>SUM(F312:F320)</f>
        <v>948708.79</v>
      </c>
      <c r="G321" s="8">
        <v>71.55</v>
      </c>
    </row>
    <row r="322" spans="1:7" x14ac:dyDescent="0.25">
      <c r="A322" s="46" t="s">
        <v>370</v>
      </c>
      <c r="B322" s="46" t="s">
        <v>371</v>
      </c>
      <c r="C322" s="47" t="s">
        <v>178</v>
      </c>
      <c r="D322" s="48">
        <v>0</v>
      </c>
      <c r="E322" s="48">
        <v>14383</v>
      </c>
      <c r="F322" s="48">
        <v>14383</v>
      </c>
      <c r="G322" s="48">
        <v>100</v>
      </c>
    </row>
    <row r="323" spans="1:7" x14ac:dyDescent="0.25">
      <c r="A323" s="46" t="s">
        <v>370</v>
      </c>
      <c r="B323" s="46" t="s">
        <v>372</v>
      </c>
      <c r="C323" s="47" t="s">
        <v>216</v>
      </c>
      <c r="D323" s="48">
        <v>0</v>
      </c>
      <c r="E323" s="48">
        <v>683</v>
      </c>
      <c r="F323" s="48">
        <v>683</v>
      </c>
      <c r="G323" s="48">
        <v>100</v>
      </c>
    </row>
    <row r="324" spans="1:7" x14ac:dyDescent="0.25">
      <c r="A324" s="15" t="s">
        <v>370</v>
      </c>
      <c r="B324" s="15"/>
      <c r="C324" s="16" t="s">
        <v>373</v>
      </c>
      <c r="D324" s="8">
        <f>SUM(D322:D323)</f>
        <v>0</v>
      </c>
      <c r="E324" s="8">
        <f>SUM(E322:E323)</f>
        <v>15066</v>
      </c>
      <c r="F324" s="8">
        <f>SUM(F322:F323)</f>
        <v>15066</v>
      </c>
      <c r="G324" s="8">
        <v>100</v>
      </c>
    </row>
    <row r="325" spans="1:7" x14ac:dyDescent="0.25">
      <c r="A325" s="1" t="s">
        <v>113</v>
      </c>
      <c r="B325" s="1" t="s">
        <v>52</v>
      </c>
      <c r="C325" s="4" t="s">
        <v>178</v>
      </c>
      <c r="D325" s="2">
        <v>0</v>
      </c>
      <c r="E325" s="2">
        <v>17074</v>
      </c>
      <c r="F325" s="2">
        <v>17074</v>
      </c>
      <c r="G325" s="2">
        <v>100</v>
      </c>
    </row>
    <row r="326" spans="1:7" x14ac:dyDescent="0.25">
      <c r="A326" s="1" t="s">
        <v>113</v>
      </c>
      <c r="B326" s="1" t="s">
        <v>53</v>
      </c>
      <c r="C326" s="4" t="s">
        <v>179</v>
      </c>
      <c r="D326" s="2">
        <v>0</v>
      </c>
      <c r="E326" s="2">
        <v>1060.5899999999999</v>
      </c>
      <c r="F326" s="2">
        <v>1060.5899999999999</v>
      </c>
      <c r="G326" s="2">
        <v>100</v>
      </c>
    </row>
    <row r="327" spans="1:7" x14ac:dyDescent="0.25">
      <c r="A327" s="1" t="s">
        <v>113</v>
      </c>
      <c r="B327" s="1" t="s">
        <v>114</v>
      </c>
      <c r="C327" s="4" t="s">
        <v>253</v>
      </c>
      <c r="D327" s="2">
        <v>0</v>
      </c>
      <c r="E327" s="2">
        <v>750</v>
      </c>
      <c r="F327" s="2">
        <v>750</v>
      </c>
      <c r="G327" s="2">
        <v>100</v>
      </c>
    </row>
    <row r="328" spans="1:7" x14ac:dyDescent="0.25">
      <c r="A328" s="1" t="s">
        <v>113</v>
      </c>
      <c r="B328" s="1" t="s">
        <v>80</v>
      </c>
      <c r="C328" s="4" t="s">
        <v>216</v>
      </c>
      <c r="D328" s="2">
        <v>0</v>
      </c>
      <c r="E328" s="2">
        <v>1340</v>
      </c>
      <c r="F328" s="2">
        <v>1340</v>
      </c>
      <c r="G328" s="2">
        <v>100</v>
      </c>
    </row>
    <row r="329" spans="1:7" x14ac:dyDescent="0.25">
      <c r="A329" s="15" t="s">
        <v>113</v>
      </c>
      <c r="B329" s="15" t="s">
        <v>26</v>
      </c>
      <c r="C329" s="16" t="s">
        <v>254</v>
      </c>
      <c r="D329" s="8">
        <v>0</v>
      </c>
      <c r="E329" s="8">
        <v>20224.59</v>
      </c>
      <c r="F329" s="8">
        <v>20224.59</v>
      </c>
      <c r="G329" s="8">
        <v>100</v>
      </c>
    </row>
    <row r="330" spans="1:7" x14ac:dyDescent="0.25">
      <c r="A330" s="1" t="s">
        <v>48</v>
      </c>
      <c r="B330" s="1" t="s">
        <v>73</v>
      </c>
      <c r="C330" s="4" t="s">
        <v>203</v>
      </c>
      <c r="D330" s="2">
        <v>2900000</v>
      </c>
      <c r="E330" s="2">
        <v>3357710</v>
      </c>
      <c r="F330" s="2">
        <v>3231648.25</v>
      </c>
      <c r="G330" s="2">
        <v>96.25</v>
      </c>
    </row>
    <row r="331" spans="1:7" x14ac:dyDescent="0.25">
      <c r="A331" s="1" t="s">
        <v>48</v>
      </c>
      <c r="B331" s="1" t="s">
        <v>52</v>
      </c>
      <c r="C331" s="4" t="s">
        <v>178</v>
      </c>
      <c r="D331" s="2">
        <v>50000</v>
      </c>
      <c r="E331" s="2">
        <v>57000</v>
      </c>
      <c r="F331" s="2">
        <v>57000</v>
      </c>
      <c r="G331" s="2">
        <v>100</v>
      </c>
    </row>
    <row r="332" spans="1:7" x14ac:dyDescent="0.25">
      <c r="A332" s="1" t="s">
        <v>48</v>
      </c>
      <c r="B332" s="1" t="s">
        <v>74</v>
      </c>
      <c r="C332" s="4" t="s">
        <v>202</v>
      </c>
      <c r="D332" s="2">
        <v>725000</v>
      </c>
      <c r="E332" s="2">
        <v>757977.23</v>
      </c>
      <c r="F332" s="2">
        <v>727789.01</v>
      </c>
      <c r="G332" s="2">
        <v>96.02</v>
      </c>
    </row>
    <row r="333" spans="1:7" x14ac:dyDescent="0.25">
      <c r="A333" s="1" t="s">
        <v>48</v>
      </c>
      <c r="B333" s="1" t="s">
        <v>75</v>
      </c>
      <c r="C333" s="4" t="s">
        <v>201</v>
      </c>
      <c r="D333" s="2">
        <v>261000</v>
      </c>
      <c r="E333" s="2">
        <v>282679</v>
      </c>
      <c r="F333" s="2">
        <v>282679</v>
      </c>
      <c r="G333" s="2">
        <v>100</v>
      </c>
    </row>
    <row r="334" spans="1:7" x14ac:dyDescent="0.25">
      <c r="A334" s="1" t="s">
        <v>48</v>
      </c>
      <c r="B334" s="1" t="s">
        <v>76</v>
      </c>
      <c r="C334" s="4" t="s">
        <v>204</v>
      </c>
      <c r="D334" s="2">
        <v>15000</v>
      </c>
      <c r="E334" s="2">
        <v>16096.77</v>
      </c>
      <c r="F334" s="2">
        <v>16096.77</v>
      </c>
      <c r="G334" s="2">
        <v>100</v>
      </c>
    </row>
    <row r="335" spans="1:7" x14ac:dyDescent="0.25">
      <c r="A335" s="1" t="s">
        <v>48</v>
      </c>
      <c r="B335" s="1" t="s">
        <v>77</v>
      </c>
      <c r="C335" s="4" t="s">
        <v>205</v>
      </c>
      <c r="D335" s="2">
        <v>30000</v>
      </c>
      <c r="E335" s="2">
        <v>30000</v>
      </c>
      <c r="F335" s="2">
        <v>29252.25</v>
      </c>
      <c r="G335" s="2">
        <v>97.51</v>
      </c>
    </row>
    <row r="336" spans="1:7" x14ac:dyDescent="0.25">
      <c r="A336" s="1" t="s">
        <v>48</v>
      </c>
      <c r="B336" s="1" t="s">
        <v>78</v>
      </c>
      <c r="C336" s="4" t="s">
        <v>213</v>
      </c>
      <c r="D336" s="2">
        <v>50000</v>
      </c>
      <c r="E336" s="2">
        <v>50000</v>
      </c>
      <c r="F336" s="2">
        <v>14150</v>
      </c>
      <c r="G336" s="2">
        <v>28.3</v>
      </c>
    </row>
    <row r="337" spans="1:7" x14ac:dyDescent="0.25">
      <c r="A337" s="1" t="s">
        <v>48</v>
      </c>
      <c r="B337" s="1" t="s">
        <v>53</v>
      </c>
      <c r="C337" s="4" t="s">
        <v>179</v>
      </c>
      <c r="D337" s="2">
        <v>170000</v>
      </c>
      <c r="E337" s="2">
        <v>237213.28</v>
      </c>
      <c r="F337" s="2">
        <v>237213.28</v>
      </c>
      <c r="G337" s="2">
        <v>100</v>
      </c>
    </row>
    <row r="338" spans="1:7" x14ac:dyDescent="0.25">
      <c r="A338" s="1" t="s">
        <v>48</v>
      </c>
      <c r="B338" s="1" t="s">
        <v>83</v>
      </c>
      <c r="C338" s="4" t="s">
        <v>214</v>
      </c>
      <c r="D338" s="2">
        <v>10000</v>
      </c>
      <c r="E338" s="2">
        <v>14668</v>
      </c>
      <c r="F338" s="2">
        <v>14668</v>
      </c>
      <c r="G338" s="2">
        <v>100</v>
      </c>
    </row>
    <row r="339" spans="1:7" x14ac:dyDescent="0.25">
      <c r="A339" s="1"/>
      <c r="B339" s="1"/>
      <c r="G339" s="21" t="s">
        <v>276</v>
      </c>
    </row>
    <row r="340" spans="1:7" x14ac:dyDescent="0.25">
      <c r="A340" s="10" t="s">
        <v>1</v>
      </c>
      <c r="B340" s="10" t="s">
        <v>2</v>
      </c>
      <c r="C340" s="11" t="s">
        <v>3</v>
      </c>
      <c r="D340" s="12" t="s">
        <v>128</v>
      </c>
      <c r="E340" s="7" t="s">
        <v>129</v>
      </c>
      <c r="F340" s="13" t="s">
        <v>172</v>
      </c>
      <c r="G340" s="7" t="s">
        <v>173</v>
      </c>
    </row>
    <row r="341" spans="1:7" x14ac:dyDescent="0.25">
      <c r="A341" s="14"/>
      <c r="B341" s="14"/>
      <c r="C341" s="11"/>
      <c r="D341" s="7" t="s">
        <v>174</v>
      </c>
      <c r="E341" s="7" t="s">
        <v>174</v>
      </c>
      <c r="F341" s="7" t="s">
        <v>174</v>
      </c>
      <c r="G341" s="7" t="s">
        <v>4</v>
      </c>
    </row>
    <row r="342" spans="1:7" x14ac:dyDescent="0.25">
      <c r="A342" s="1" t="s">
        <v>48</v>
      </c>
      <c r="B342" s="1" t="s">
        <v>84</v>
      </c>
      <c r="C342" s="4" t="s">
        <v>215</v>
      </c>
      <c r="D342" s="2">
        <v>280000</v>
      </c>
      <c r="E342" s="2">
        <v>280000</v>
      </c>
      <c r="F342" s="2">
        <v>235720</v>
      </c>
      <c r="G342" s="2">
        <v>84.19</v>
      </c>
    </row>
    <row r="343" spans="1:7" x14ac:dyDescent="0.25">
      <c r="A343" s="1" t="s">
        <v>48</v>
      </c>
      <c r="B343" s="1" t="s">
        <v>66</v>
      </c>
      <c r="C343" s="4" t="s">
        <v>192</v>
      </c>
      <c r="D343" s="2">
        <v>100000</v>
      </c>
      <c r="E343" s="2">
        <v>98000</v>
      </c>
      <c r="F343" s="2">
        <v>80690</v>
      </c>
      <c r="G343" s="2">
        <v>82.34</v>
      </c>
    </row>
    <row r="344" spans="1:7" x14ac:dyDescent="0.25">
      <c r="A344" s="1" t="s">
        <v>48</v>
      </c>
      <c r="B344" s="1" t="s">
        <v>54</v>
      </c>
      <c r="C344" s="4" t="s">
        <v>223</v>
      </c>
      <c r="D344" s="2">
        <v>25000</v>
      </c>
      <c r="E344" s="2">
        <v>25000</v>
      </c>
      <c r="F344" s="2">
        <v>18784.349999999999</v>
      </c>
      <c r="G344" s="2">
        <v>75.14</v>
      </c>
    </row>
    <row r="345" spans="1:7" x14ac:dyDescent="0.25">
      <c r="A345" s="1" t="s">
        <v>48</v>
      </c>
      <c r="B345" s="1" t="s">
        <v>115</v>
      </c>
      <c r="C345" s="4" t="s">
        <v>255</v>
      </c>
      <c r="D345" s="2">
        <v>10000</v>
      </c>
      <c r="E345" s="2">
        <v>10000</v>
      </c>
      <c r="F345" s="2">
        <v>8315</v>
      </c>
      <c r="G345" s="2">
        <v>83.15</v>
      </c>
    </row>
    <row r="346" spans="1:7" x14ac:dyDescent="0.25">
      <c r="A346" s="1" t="s">
        <v>48</v>
      </c>
      <c r="B346" s="1" t="s">
        <v>71</v>
      </c>
      <c r="C346" s="4" t="s">
        <v>198</v>
      </c>
      <c r="D346" s="2">
        <v>110000</v>
      </c>
      <c r="E346" s="2">
        <v>110000</v>
      </c>
      <c r="F346" s="2">
        <v>107525.86</v>
      </c>
      <c r="G346" s="2">
        <v>97.75</v>
      </c>
    </row>
    <row r="347" spans="1:7" x14ac:dyDescent="0.25">
      <c r="A347" s="1" t="s">
        <v>48</v>
      </c>
      <c r="B347" s="1" t="s">
        <v>99</v>
      </c>
      <c r="C347" s="4" t="s">
        <v>236</v>
      </c>
      <c r="D347" s="2">
        <v>0</v>
      </c>
      <c r="E347" s="2">
        <v>80000</v>
      </c>
      <c r="F347" s="2">
        <v>67189</v>
      </c>
      <c r="G347" s="2">
        <v>83.99</v>
      </c>
    </row>
    <row r="348" spans="1:7" x14ac:dyDescent="0.25">
      <c r="A348" s="1" t="s">
        <v>48</v>
      </c>
      <c r="B348" s="1" t="s">
        <v>114</v>
      </c>
      <c r="C348" s="4" t="s">
        <v>253</v>
      </c>
      <c r="D348" s="2">
        <v>30000</v>
      </c>
      <c r="E348" s="2">
        <v>30000</v>
      </c>
      <c r="F348" s="2">
        <v>20997</v>
      </c>
      <c r="G348" s="2">
        <v>69.989999999999995</v>
      </c>
    </row>
    <row r="349" spans="1:7" x14ac:dyDescent="0.25">
      <c r="A349" s="1" t="s">
        <v>48</v>
      </c>
      <c r="B349" s="1" t="s">
        <v>56</v>
      </c>
      <c r="C349" s="4" t="s">
        <v>182</v>
      </c>
      <c r="D349" s="2">
        <v>300000</v>
      </c>
      <c r="E349" s="2">
        <v>307576.87</v>
      </c>
      <c r="F349" s="2">
        <v>307576.87</v>
      </c>
      <c r="G349" s="2">
        <v>100</v>
      </c>
    </row>
    <row r="350" spans="1:7" x14ac:dyDescent="0.25">
      <c r="A350" s="1" t="s">
        <v>48</v>
      </c>
      <c r="B350" s="1" t="s">
        <v>57</v>
      </c>
      <c r="C350" s="4" t="s">
        <v>183</v>
      </c>
      <c r="D350" s="2">
        <v>130000</v>
      </c>
      <c r="E350" s="2">
        <v>20000</v>
      </c>
      <c r="F350" s="2">
        <v>18263.61</v>
      </c>
      <c r="G350" s="2">
        <v>91.32</v>
      </c>
    </row>
    <row r="351" spans="1:7" x14ac:dyDescent="0.25">
      <c r="A351" s="1" t="s">
        <v>48</v>
      </c>
      <c r="B351" s="1" t="s">
        <v>79</v>
      </c>
      <c r="C351" s="4" t="s">
        <v>208</v>
      </c>
      <c r="D351" s="2">
        <v>120000</v>
      </c>
      <c r="E351" s="2">
        <v>120000</v>
      </c>
      <c r="F351" s="2">
        <v>115744</v>
      </c>
      <c r="G351" s="2">
        <v>96.45</v>
      </c>
    </row>
    <row r="352" spans="1:7" x14ac:dyDescent="0.25">
      <c r="A352" s="1" t="s">
        <v>48</v>
      </c>
      <c r="B352" s="1" t="s">
        <v>116</v>
      </c>
      <c r="C352" s="4" t="s">
        <v>256</v>
      </c>
      <c r="D352" s="2">
        <v>2000</v>
      </c>
      <c r="E352" s="2">
        <v>2000</v>
      </c>
      <c r="F352" s="2">
        <v>0</v>
      </c>
      <c r="G352" s="2">
        <v>0</v>
      </c>
    </row>
    <row r="353" spans="1:7" x14ac:dyDescent="0.25">
      <c r="A353" s="1" t="s">
        <v>48</v>
      </c>
      <c r="B353" s="1" t="s">
        <v>80</v>
      </c>
      <c r="C353" s="4" t="s">
        <v>216</v>
      </c>
      <c r="D353" s="2">
        <v>20000</v>
      </c>
      <c r="E353" s="2">
        <v>18853</v>
      </c>
      <c r="F353" s="2">
        <v>6177.56</v>
      </c>
      <c r="G353" s="2">
        <v>32.770000000000003</v>
      </c>
    </row>
    <row r="354" spans="1:7" x14ac:dyDescent="0.25">
      <c r="A354" s="1" t="s">
        <v>48</v>
      </c>
      <c r="B354" s="1" t="s">
        <v>81</v>
      </c>
      <c r="C354" s="4" t="s">
        <v>210</v>
      </c>
      <c r="D354" s="2">
        <v>35000</v>
      </c>
      <c r="E354" s="2">
        <v>33000</v>
      </c>
      <c r="F354" s="2">
        <v>0</v>
      </c>
      <c r="G354" s="2">
        <v>0</v>
      </c>
    </row>
    <row r="355" spans="1:7" x14ac:dyDescent="0.25">
      <c r="A355" s="1" t="s">
        <v>48</v>
      </c>
      <c r="B355" s="1" t="s">
        <v>118</v>
      </c>
      <c r="C355" s="4" t="s">
        <v>258</v>
      </c>
      <c r="D355" s="2">
        <v>30000</v>
      </c>
      <c r="E355" s="2">
        <v>15000</v>
      </c>
      <c r="F355" s="2">
        <v>15000</v>
      </c>
      <c r="G355" s="2">
        <v>100</v>
      </c>
    </row>
    <row r="356" spans="1:7" x14ac:dyDescent="0.25">
      <c r="A356" s="1" t="s">
        <v>48</v>
      </c>
      <c r="B356" s="1" t="s">
        <v>105</v>
      </c>
      <c r="C356" s="4" t="s">
        <v>243</v>
      </c>
      <c r="D356" s="2">
        <v>15000</v>
      </c>
      <c r="E356" s="2">
        <v>15000</v>
      </c>
      <c r="F356" s="2">
        <v>12000</v>
      </c>
      <c r="G356" s="2">
        <v>80</v>
      </c>
    </row>
    <row r="357" spans="1:7" x14ac:dyDescent="0.25">
      <c r="A357" s="1" t="s">
        <v>48</v>
      </c>
      <c r="B357" s="1" t="s">
        <v>119</v>
      </c>
      <c r="C357" s="4" t="s">
        <v>259</v>
      </c>
      <c r="D357" s="2">
        <v>25000</v>
      </c>
      <c r="E357" s="2">
        <v>42000</v>
      </c>
      <c r="F357" s="2">
        <v>42000</v>
      </c>
      <c r="G357" s="2">
        <v>100</v>
      </c>
    </row>
    <row r="358" spans="1:7" x14ac:dyDescent="0.25">
      <c r="A358" s="1" t="s">
        <v>48</v>
      </c>
      <c r="B358" s="1" t="s">
        <v>96</v>
      </c>
      <c r="C358" s="4" t="s">
        <v>233</v>
      </c>
      <c r="D358" s="2">
        <v>15000</v>
      </c>
      <c r="E358" s="2">
        <v>16147</v>
      </c>
      <c r="F358" s="2">
        <v>16147</v>
      </c>
      <c r="G358" s="2">
        <v>43.7</v>
      </c>
    </row>
    <row r="359" spans="1:7" x14ac:dyDescent="0.25">
      <c r="A359" s="1" t="s">
        <v>316</v>
      </c>
      <c r="B359" s="1" t="s">
        <v>374</v>
      </c>
      <c r="D359" s="2">
        <v>0</v>
      </c>
      <c r="E359" s="2">
        <v>0</v>
      </c>
      <c r="F359" s="2">
        <v>48599</v>
      </c>
      <c r="G359" s="2">
        <v>0</v>
      </c>
    </row>
    <row r="360" spans="1:7" x14ac:dyDescent="0.25">
      <c r="A360" s="1" t="s">
        <v>316</v>
      </c>
      <c r="B360" s="1" t="s">
        <v>331</v>
      </c>
      <c r="C360" s="4" t="s">
        <v>332</v>
      </c>
      <c r="D360" s="2">
        <v>0</v>
      </c>
      <c r="E360" s="2">
        <v>0</v>
      </c>
      <c r="F360" s="2">
        <v>15000</v>
      </c>
      <c r="G360" s="2">
        <v>0</v>
      </c>
    </row>
    <row r="361" spans="1:7" x14ac:dyDescent="0.25">
      <c r="A361" s="1" t="s">
        <v>48</v>
      </c>
      <c r="B361" s="1" t="s">
        <v>69</v>
      </c>
      <c r="C361" s="4" t="s">
        <v>196</v>
      </c>
      <c r="D361" s="2">
        <v>60000</v>
      </c>
      <c r="E361" s="2">
        <v>5541.85</v>
      </c>
      <c r="F361" s="2">
        <v>0</v>
      </c>
      <c r="G361" s="2">
        <v>0</v>
      </c>
    </row>
    <row r="362" spans="1:7" x14ac:dyDescent="0.25">
      <c r="A362" s="15" t="s">
        <v>48</v>
      </c>
      <c r="B362" s="15" t="s">
        <v>26</v>
      </c>
      <c r="C362" s="16" t="s">
        <v>260</v>
      </c>
      <c r="D362" s="8">
        <f>SUM(D330:D361)</f>
        <v>5518000</v>
      </c>
      <c r="E362" s="8">
        <f>SUM(E330:E361)</f>
        <v>6031463</v>
      </c>
      <c r="F362" s="8">
        <f>SUM(F330:F361)</f>
        <v>5746225.8099999996</v>
      </c>
      <c r="G362" s="8">
        <v>95.27</v>
      </c>
    </row>
    <row r="363" spans="1:7" x14ac:dyDescent="0.25">
      <c r="A363" s="15" t="s">
        <v>49</v>
      </c>
      <c r="B363" s="15" t="s">
        <v>120</v>
      </c>
      <c r="C363" s="16" t="s">
        <v>261</v>
      </c>
      <c r="D363" s="8">
        <v>30000</v>
      </c>
      <c r="E363" s="8">
        <v>30000</v>
      </c>
      <c r="F363" s="8">
        <v>21170.5</v>
      </c>
      <c r="G363" s="8">
        <v>70.569999999999993</v>
      </c>
    </row>
    <row r="364" spans="1:7" ht="23.25" x14ac:dyDescent="0.25">
      <c r="A364" s="15" t="s">
        <v>121</v>
      </c>
      <c r="B364" s="15" t="s">
        <v>120</v>
      </c>
      <c r="C364" s="49" t="s">
        <v>262</v>
      </c>
      <c r="D364" s="8">
        <v>200000</v>
      </c>
      <c r="E364" s="8">
        <v>200000</v>
      </c>
      <c r="F364" s="8">
        <v>165765</v>
      </c>
      <c r="G364" s="8">
        <v>82.88</v>
      </c>
    </row>
    <row r="365" spans="1:7" x14ac:dyDescent="0.25">
      <c r="A365" s="1" t="s">
        <v>122</v>
      </c>
      <c r="B365" s="1" t="s">
        <v>123</v>
      </c>
      <c r="C365" s="4" t="s">
        <v>263</v>
      </c>
      <c r="D365" s="2">
        <v>0</v>
      </c>
      <c r="E365" s="2">
        <v>0</v>
      </c>
      <c r="F365" s="2">
        <v>67907.23</v>
      </c>
      <c r="G365" s="2" t="s">
        <v>13</v>
      </c>
    </row>
    <row r="366" spans="1:7" x14ac:dyDescent="0.25">
      <c r="A366" s="1" t="s">
        <v>122</v>
      </c>
      <c r="B366" s="1" t="s">
        <v>124</v>
      </c>
      <c r="C366" s="4" t="s">
        <v>264</v>
      </c>
      <c r="D366" s="2">
        <v>0</v>
      </c>
      <c r="E366" s="2">
        <v>0</v>
      </c>
      <c r="F366" s="2">
        <v>19818000</v>
      </c>
      <c r="G366" s="2" t="s">
        <v>13</v>
      </c>
    </row>
    <row r="367" spans="1:7" x14ac:dyDescent="0.25">
      <c r="A367" s="15" t="s">
        <v>122</v>
      </c>
      <c r="B367" s="15" t="s">
        <v>26</v>
      </c>
      <c r="C367" s="16" t="s">
        <v>265</v>
      </c>
      <c r="D367" s="8">
        <f>SUM(D365:D366)</f>
        <v>0</v>
      </c>
      <c r="E367" s="8">
        <f>SUM(E365:E366)</f>
        <v>0</v>
      </c>
      <c r="F367" s="8">
        <f>SUM(F365:F366)</f>
        <v>19885907.23</v>
      </c>
      <c r="G367" s="8" t="s">
        <v>13</v>
      </c>
    </row>
    <row r="368" spans="1:7" ht="23.25" x14ac:dyDescent="0.25">
      <c r="A368" s="15" t="s">
        <v>125</v>
      </c>
      <c r="B368" s="15" t="s">
        <v>96</v>
      </c>
      <c r="C368" s="49" t="s">
        <v>290</v>
      </c>
      <c r="D368" s="8">
        <v>0</v>
      </c>
      <c r="E368" s="8">
        <v>150670</v>
      </c>
      <c r="F368" s="8">
        <v>150670</v>
      </c>
      <c r="G368" s="8">
        <v>100</v>
      </c>
    </row>
    <row r="369" spans="1:12" ht="15.75" x14ac:dyDescent="0.25">
      <c r="A369" s="65" t="s">
        <v>269</v>
      </c>
      <c r="B369" s="65"/>
      <c r="C369" s="65"/>
      <c r="D369" s="17">
        <v>31956050</v>
      </c>
      <c r="E369" s="17">
        <f>E104+E110+E111+E115+E118+E119+E123+E128+E148+E154+E166+E171+E186+E196+E199+E210+E219+E228+E231+E235+E238+E260+E261+E272+E276+E286+E287+E296+E311+E321+E324+E329+E362+E363+E364+E368</f>
        <v>39296570.469999999</v>
      </c>
      <c r="F369" s="17">
        <f>F104+F110+F111+F115+F118+F119+F123+F128+F148+F154+F166+F171+F186+F196+F199+F210+F219+F228+F231+F235+F238+F260+F261+F272+F276+F286+F287+F296+F311+F321+F324+F329+F362+F363+F364+F367+F368</f>
        <v>56943286.329999998</v>
      </c>
      <c r="G369" s="17">
        <v>144.91</v>
      </c>
    </row>
    <row r="370" spans="1:12" x14ac:dyDescent="0.25">
      <c r="A370" s="23" t="s">
        <v>281</v>
      </c>
      <c r="B370" s="23"/>
      <c r="C370" s="23"/>
      <c r="D370" s="24"/>
      <c r="H370" s="25"/>
    </row>
    <row r="371" spans="1:12" x14ac:dyDescent="0.25">
      <c r="A371" s="23" t="s">
        <v>277</v>
      </c>
      <c r="B371" s="23"/>
      <c r="C371" s="23" t="s">
        <v>282</v>
      </c>
      <c r="D371" s="24"/>
      <c r="H371" s="25"/>
    </row>
    <row r="372" spans="1:12" x14ac:dyDescent="0.25">
      <c r="A372" s="23" t="s">
        <v>278</v>
      </c>
      <c r="B372" s="23"/>
      <c r="C372" s="23" t="s">
        <v>283</v>
      </c>
      <c r="D372" s="24"/>
      <c r="H372" s="25"/>
    </row>
    <row r="373" spans="1:12" ht="7.9" customHeight="1" x14ac:dyDescent="0.25">
      <c r="A373" s="23"/>
      <c r="B373" s="23"/>
      <c r="C373" s="23"/>
      <c r="D373" s="24"/>
      <c r="H373" s="25"/>
    </row>
    <row r="374" spans="1:12" x14ac:dyDescent="0.25">
      <c r="A374" s="23" t="s">
        <v>341</v>
      </c>
      <c r="B374" s="23"/>
      <c r="C374" s="23"/>
      <c r="D374" s="24"/>
      <c r="E374" s="57" t="s">
        <v>340</v>
      </c>
      <c r="F374" s="58"/>
      <c r="G374" s="58"/>
      <c r="H374" s="58"/>
    </row>
    <row r="375" spans="1:12" x14ac:dyDescent="0.25">
      <c r="A375" s="33" t="s">
        <v>350</v>
      </c>
      <c r="B375" s="33"/>
      <c r="C375" s="33"/>
      <c r="D375" s="34"/>
      <c r="E375" s="29"/>
      <c r="F375" s="29"/>
      <c r="G375" s="29"/>
      <c r="H375" s="25"/>
    </row>
    <row r="376" spans="1:12" x14ac:dyDescent="0.25">
      <c r="A376" s="33" t="s">
        <v>343</v>
      </c>
      <c r="B376" s="33"/>
      <c r="C376" s="33"/>
      <c r="D376" s="34"/>
      <c r="E376" s="59">
        <v>10570643.720000001</v>
      </c>
      <c r="F376" s="29"/>
      <c r="G376" s="29"/>
      <c r="H376" s="2"/>
      <c r="J376" s="29"/>
    </row>
    <row r="377" spans="1:12" ht="4.9000000000000004" customHeight="1" x14ac:dyDescent="0.25">
      <c r="A377" s="51"/>
      <c r="B377" s="51"/>
      <c r="C377" s="51"/>
      <c r="D377" s="29"/>
      <c r="E377" s="29"/>
      <c r="F377" s="29"/>
      <c r="G377" s="29"/>
      <c r="H377" s="25"/>
    </row>
    <row r="378" spans="1:12" x14ac:dyDescent="0.25">
      <c r="A378" s="37" t="s">
        <v>375</v>
      </c>
      <c r="B378" s="37"/>
      <c r="C378" s="37"/>
      <c r="D378" s="48"/>
      <c r="E378" s="34">
        <v>5218834.43</v>
      </c>
      <c r="F378" s="48"/>
      <c r="G378" s="29"/>
      <c r="I378" s="37"/>
      <c r="J378" s="37"/>
      <c r="K378" s="48"/>
      <c r="L378" s="48"/>
    </row>
    <row r="379" spans="1:12" ht="5.45" customHeight="1" x14ac:dyDescent="0.25">
      <c r="A379" s="51"/>
      <c r="B379" s="51"/>
      <c r="C379" s="51"/>
      <c r="D379" s="29"/>
      <c r="E379" s="29"/>
      <c r="F379" s="29"/>
      <c r="G379" s="29"/>
      <c r="H379" s="25"/>
    </row>
    <row r="380" spans="1:12" x14ac:dyDescent="0.25">
      <c r="A380" s="37" t="s">
        <v>351</v>
      </c>
      <c r="B380" s="37"/>
      <c r="C380" s="37"/>
      <c r="D380" s="38"/>
      <c r="E380" s="61" t="s">
        <v>376</v>
      </c>
      <c r="F380" s="48"/>
      <c r="G380" s="29"/>
      <c r="H380" s="25"/>
    </row>
    <row r="381" spans="1:12" ht="6" customHeight="1" x14ac:dyDescent="0.25">
      <c r="A381" s="51"/>
      <c r="B381" s="51"/>
      <c r="C381" s="51"/>
      <c r="D381" s="29"/>
      <c r="E381" s="29"/>
      <c r="F381" s="29"/>
      <c r="G381" s="29"/>
      <c r="H381" s="25"/>
    </row>
    <row r="382" spans="1:12" x14ac:dyDescent="0.25">
      <c r="A382" s="53" t="s">
        <v>377</v>
      </c>
      <c r="B382" s="54"/>
      <c r="C382" s="54"/>
      <c r="D382" s="55"/>
      <c r="E382" s="55"/>
      <c r="F382" s="55"/>
      <c r="G382" s="55"/>
      <c r="H382" s="25"/>
    </row>
    <row r="383" spans="1:12" x14ac:dyDescent="0.25">
      <c r="A383" s="33" t="s">
        <v>352</v>
      </c>
      <c r="B383" s="51"/>
      <c r="C383" s="51"/>
      <c r="D383" s="29"/>
      <c r="E383" s="29"/>
      <c r="F383" s="29"/>
      <c r="G383" s="29"/>
      <c r="H383" s="25"/>
    </row>
    <row r="384" spans="1:12" ht="9.6" customHeight="1" x14ac:dyDescent="0.25">
      <c r="A384" s="33"/>
      <c r="B384" s="51"/>
      <c r="C384" s="51"/>
      <c r="D384" s="29"/>
      <c r="E384" s="29"/>
      <c r="F384" s="29"/>
      <c r="G384" s="29"/>
      <c r="H384" s="25"/>
    </row>
    <row r="385" spans="1:8" x14ac:dyDescent="0.25">
      <c r="A385" s="52" t="s">
        <v>378</v>
      </c>
      <c r="B385" s="51"/>
      <c r="C385" s="51"/>
      <c r="D385" s="29"/>
      <c r="E385" s="29"/>
      <c r="F385" s="29"/>
      <c r="G385" s="29"/>
      <c r="H385" s="25"/>
    </row>
    <row r="386" spans="1:8" x14ac:dyDescent="0.25">
      <c r="A386" s="52"/>
      <c r="B386" s="51"/>
      <c r="C386" s="51"/>
      <c r="D386" s="29"/>
      <c r="E386" s="29"/>
      <c r="F386" s="29"/>
      <c r="G386" s="29"/>
      <c r="H386" s="25"/>
    </row>
    <row r="387" spans="1:8" x14ac:dyDescent="0.25">
      <c r="A387" s="52" t="s">
        <v>279</v>
      </c>
      <c r="B387" s="51"/>
      <c r="C387" s="51"/>
      <c r="D387" s="29"/>
      <c r="E387" s="29"/>
      <c r="F387" s="29"/>
      <c r="G387" s="29"/>
      <c r="H387" s="25"/>
    </row>
    <row r="388" spans="1:8" x14ac:dyDescent="0.25">
      <c r="A388" s="52" t="s">
        <v>338</v>
      </c>
      <c r="B388" s="51"/>
      <c r="C388" s="51"/>
      <c r="D388" s="29"/>
      <c r="E388" s="29"/>
      <c r="F388" s="29"/>
      <c r="G388" s="29"/>
      <c r="H388" s="25"/>
    </row>
    <row r="389" spans="1:8" x14ac:dyDescent="0.25">
      <c r="A389" s="51"/>
      <c r="B389" s="51"/>
      <c r="C389" s="51"/>
      <c r="D389" s="28"/>
      <c r="E389" s="29"/>
      <c r="F389" s="29"/>
      <c r="G389" s="29"/>
      <c r="H389" s="25"/>
    </row>
    <row r="390" spans="1:8" x14ac:dyDescent="0.25">
      <c r="A390" s="52" t="s">
        <v>379</v>
      </c>
      <c r="B390" s="51"/>
      <c r="C390" s="51"/>
      <c r="D390" s="29"/>
      <c r="E390" s="29"/>
      <c r="F390" s="29"/>
      <c r="G390" s="29"/>
      <c r="H390" s="25"/>
    </row>
    <row r="391" spans="1:8" x14ac:dyDescent="0.25">
      <c r="A391" s="51" t="s">
        <v>298</v>
      </c>
      <c r="B391" s="51"/>
      <c r="C391" s="51"/>
      <c r="D391" s="29"/>
      <c r="E391" s="29"/>
      <c r="F391" s="29"/>
      <c r="G391" s="22" t="s">
        <v>299</v>
      </c>
      <c r="H391" s="25"/>
    </row>
    <row r="392" spans="1:8" x14ac:dyDescent="0.25">
      <c r="A392" s="51"/>
      <c r="B392" s="51"/>
      <c r="C392" s="51"/>
      <c r="D392" s="29"/>
      <c r="E392" s="29"/>
      <c r="F392" s="29"/>
      <c r="G392" s="22"/>
      <c r="H392" s="25"/>
    </row>
    <row r="393" spans="1:8" x14ac:dyDescent="0.25">
      <c r="A393" s="51"/>
      <c r="B393" s="51"/>
      <c r="C393" s="51"/>
      <c r="D393" s="29"/>
      <c r="E393" s="29"/>
      <c r="F393" s="29"/>
      <c r="G393" s="29"/>
      <c r="H393" s="25"/>
    </row>
    <row r="394" spans="1:8" x14ac:dyDescent="0.25">
      <c r="A394" s="51"/>
      <c r="B394" s="51"/>
      <c r="C394" s="51"/>
      <c r="D394" s="29"/>
      <c r="E394" s="29"/>
      <c r="F394" s="29"/>
      <c r="G394" s="29"/>
      <c r="H394" s="25"/>
    </row>
    <row r="395" spans="1:8" x14ac:dyDescent="0.25">
      <c r="A395" s="51"/>
      <c r="B395" s="51"/>
      <c r="C395" s="51"/>
      <c r="D395" s="29"/>
      <c r="E395" s="29"/>
      <c r="F395" s="29"/>
      <c r="G395" s="29"/>
      <c r="H395" s="25"/>
    </row>
    <row r="396" spans="1:8" x14ac:dyDescent="0.25">
      <c r="C396"/>
      <c r="H396" s="25"/>
    </row>
    <row r="397" spans="1:8" x14ac:dyDescent="0.25">
      <c r="C397"/>
      <c r="H397" s="25"/>
    </row>
  </sheetData>
  <mergeCells count="4">
    <mergeCell ref="A71:C71"/>
    <mergeCell ref="A72:G72"/>
    <mergeCell ref="A73:G73"/>
    <mergeCell ref="A369:C369"/>
  </mergeCells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03_2015</vt:lpstr>
      <vt:lpstr>06_2014</vt:lpstr>
      <vt:lpstr>09_2014</vt:lpstr>
      <vt:lpstr>12_2014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Löwová</dc:creator>
  <cp:lastModifiedBy>Milan</cp:lastModifiedBy>
  <cp:lastPrinted>2015-06-12T12:36:21Z</cp:lastPrinted>
  <dcterms:created xsi:type="dcterms:W3CDTF">2014-09-09T12:01:09Z</dcterms:created>
  <dcterms:modified xsi:type="dcterms:W3CDTF">2015-06-23T20:06:24Z</dcterms:modified>
</cp:coreProperties>
</file>