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BECLODC1\profiles$\glosova\Documents\úřední deska\2019\"/>
    </mc:Choice>
  </mc:AlternateContent>
  <bookViews>
    <workbookView xWindow="0" yWindow="0" windowWidth="18870" windowHeight="9105" activeTab="8"/>
  </bookViews>
  <sheets>
    <sheet name="Úvod stránka" sheetId="1" r:id="rId1"/>
    <sheet name="Příjmy" sheetId="2" r:id="rId2"/>
    <sheet name="Výdaje" sheetId="3" r:id="rId3"/>
    <sheet name="Financování" sheetId="4" r:id="rId4"/>
    <sheet name="Majetek" sheetId="5" r:id="rId5"/>
    <sheet name="Zúčtovací vztahy" sheetId="6" r:id="rId6"/>
    <sheet name="Účty a fondy" sheetId="7" r:id="rId7"/>
    <sheet name="Transfery" sheetId="8" r:id="rId8"/>
    <sheet name="Hospodaření zřízených PO" sheetId="9" r:id="rId9"/>
    <sheet name="Přezkum hospodaření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8" l="1"/>
  <c r="E8" i="8"/>
  <c r="E6" i="8"/>
  <c r="E21" i="8"/>
  <c r="D21" i="8"/>
  <c r="C21" i="8"/>
  <c r="E20" i="8"/>
  <c r="E19" i="8"/>
  <c r="E18" i="8"/>
  <c r="E17" i="8"/>
  <c r="E16" i="8"/>
  <c r="E14" i="8"/>
  <c r="B10" i="9" l="1"/>
</calcChain>
</file>

<file path=xl/comments1.xml><?xml version="1.0" encoding="utf-8"?>
<comments xmlns="http://schemas.openxmlformats.org/spreadsheetml/2006/main">
  <authors>
    <author>Miroslava Löwová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výdaje 2017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výdaje 2017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výdaje 2017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MŠ 418.766,00
ZŠ  226.608,00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202 tis. Oprava komunikace Pod Vrchem
10 tis. Pouť sv. Jiljí
5 tis. Dar-soutěž-odpady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Mikroregion-příspěvek
na PD Cyklostezky
</t>
        </r>
      </text>
    </comment>
  </commentList>
</comments>
</file>

<file path=xl/sharedStrings.xml><?xml version="1.0" encoding="utf-8"?>
<sst xmlns="http://schemas.openxmlformats.org/spreadsheetml/2006/main" count="400" uniqueCount="332">
  <si>
    <t>Obec Lomnice</t>
  </si>
  <si>
    <t>IČO: 00259497</t>
  </si>
  <si>
    <t>(v Kč)</t>
  </si>
  <si>
    <t>Vytvořeno v období  13/2018</t>
  </si>
  <si>
    <t>Fenix 8.51.007, 2004 - 2019 Asseco Solutions, a.s.</t>
  </si>
  <si>
    <t>1. Rozpočtové hospodaření dle tříd - PŘÍJMY 2018</t>
  </si>
  <si>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</si>
  <si>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</si>
  <si>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</si>
  <si>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</si>
  <si>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</si>
  <si>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</si>
  <si>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</si>
  <si>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</si>
  <si>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</si>
  <si>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</si>
  <si>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</si>
  <si>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</si>
  <si>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1.1. Příjmy dle druhového třídění rozpočtové skladby za rok 2018</t>
  </si>
  <si>
    <t>Položky</t>
  </si>
  <si>
    <t>1111 - Daň z příjmů FO placená plátci</t>
  </si>
  <si>
    <t>1112 - Daň z příjmů FO placená poplat</t>
  </si>
  <si>
    <t>1113 - Daň z příjmů FO vybír. srážkou</t>
  </si>
  <si>
    <t>1121 - Daň z příjmů právnických osob</t>
  </si>
  <si>
    <t>1122 - Daň z příjmů práv.osob za obce</t>
  </si>
  <si>
    <t xml:space="preserve"> 11 - Daně z příjmů,zisku a kap.výn.</t>
  </si>
  <si>
    <t>1211 - Daň z přidané hodnoty</t>
  </si>
  <si>
    <t xml:space="preserve"> 12 - Daně ze zboží a sl. v tuzemsku</t>
  </si>
  <si>
    <t>1334 - Odvody za odnětí půdy-z.p.f.</t>
  </si>
  <si>
    <t>1335 - Popl.-odnětí poz.-funkce lesa</t>
  </si>
  <si>
    <t>1341 - Poplatek ze psů</t>
  </si>
  <si>
    <t>1356 - Příjmy úhrad za dob.nerost.,po</t>
  </si>
  <si>
    <t>1361 - Správní poplatky</t>
  </si>
  <si>
    <t>1381 - Daň z hazardních her</t>
  </si>
  <si>
    <t>1382 - Zruš.odvod z loterií kromě VHP</t>
  </si>
  <si>
    <t>1383 - Zrušený odvod z VHP</t>
  </si>
  <si>
    <t xml:space="preserve"> 13 - Daně a poplat.z vybr.čin.,služ</t>
  </si>
  <si>
    <t>1511 - Daň z nemovitých věcí</t>
  </si>
  <si>
    <t xml:space="preserve"> 15 - Majetkové daně</t>
  </si>
  <si>
    <t xml:space="preserve"> 1 - Daňové příjmy</t>
  </si>
  <si>
    <t>2111 - Příj.z poskyt.služeb a výrobků</t>
  </si>
  <si>
    <t>2112 - Příj.z prodeje zboží</t>
  </si>
  <si>
    <t>2131 - Příjmy z pronájmu pozemků</t>
  </si>
  <si>
    <t>2132 - Příj.z pronáj.ost.nemovit.věcí</t>
  </si>
  <si>
    <t>2139 - Ostatní příjmy z pronáj.majet.</t>
  </si>
  <si>
    <t>2141 - Příjmy z úroků (část)</t>
  </si>
  <si>
    <t xml:space="preserve"> 21 - Příj.z vlast.čin.,odv.přeb.org</t>
  </si>
  <si>
    <t>2322 - Přijaté pojistné náhrady</t>
  </si>
  <si>
    <t>2324 - Přij.nekapit.příspěvky,náhrady</t>
  </si>
  <si>
    <t>2329 - Ostatní nedaňové příjmy j.n.</t>
  </si>
  <si>
    <t xml:space="preserve"> 23 - Př.z prod.nekap.m.,os.nedaň.př</t>
  </si>
  <si>
    <t>2460 - Splátky půj.pr.od obyvatelstva</t>
  </si>
  <si>
    <t xml:space="preserve"> 24 - Přijaté splátky půj.prostředků</t>
  </si>
  <si>
    <t xml:space="preserve"> 2 - Nedaňové příjmy</t>
  </si>
  <si>
    <t>3111 - Příjmy z prodeje pozemků</t>
  </si>
  <si>
    <t xml:space="preserve"> 31 - Příj.z prodeje DM,ost.kap.př.</t>
  </si>
  <si>
    <t xml:space="preserve"> 3 - Kapitálové příjmy</t>
  </si>
  <si>
    <t>4111 - Neinv.přijaté transf.z VPS SR</t>
  </si>
  <si>
    <t>4112 - Neinv.přij.tran.ze SR-s.d.vzt.</t>
  </si>
  <si>
    <t>4116 - Ost.neinv.přij.transfery ze SR</t>
  </si>
  <si>
    <t>4122 - Neinv.přijaté transf.od krajů</t>
  </si>
  <si>
    <t>4134 - Převody z rozpočtových účtů</t>
  </si>
  <si>
    <t xml:space="preserve"> 41 - Neinvestiční přijaté transfery</t>
  </si>
  <si>
    <t>4216 - Ost.invest.přij.transf.ze SR</t>
  </si>
  <si>
    <t>4229 - Ost.inv.př.transf.od r.územ.ú.</t>
  </si>
  <si>
    <t xml:space="preserve"> 42 - Investiční přijaté transfery</t>
  </si>
  <si>
    <t xml:space="preserve"> 4 - Přijaté transfery</t>
  </si>
  <si>
    <t>Příjmy celkem</t>
  </si>
  <si>
    <t>2. Rozpočtové hospodaření dle tříd - VÝDAJE 2018</t>
  </si>
  <si>
    <t>5-BĚŽNÉ VÝDAJE</t>
  </si>
  <si>
    <t>6-KAPITÁLOVÉ VÝDAJE</t>
  </si>
  <si>
    <t>CELKEM VÝDAJE</t>
  </si>
  <si>
    <t>2.1. Výdaje dle druhového třídění rozpočtové skladby za rok 2018</t>
  </si>
  <si>
    <t>5011 - Platy zaměst. v pp vyjma sl.m.</t>
  </si>
  <si>
    <t>5019 - Ostatní platy</t>
  </si>
  <si>
    <t>5021 - Ostatní osobní výdaje</t>
  </si>
  <si>
    <t>5023 - Odměny čl.zastup.obcí a krajů</t>
  </si>
  <si>
    <t>5031 - Pov.pojistné na soc.zab...</t>
  </si>
  <si>
    <t>5032 - Pov.pojistné na veř.zdrav.poj.</t>
  </si>
  <si>
    <t>5038 - Povinné pojistné na úraz.poj.</t>
  </si>
  <si>
    <t>5039 - Ost.pov.poj.placené zaměstnav.</t>
  </si>
  <si>
    <t>5041 - Odměny za užití dušev.vlastn.</t>
  </si>
  <si>
    <t xml:space="preserve"> 50 - Běžné výdaje</t>
  </si>
  <si>
    <t>5132 - Ochranné pomůcky</t>
  </si>
  <si>
    <t>5134 - Prádlo, oděv a obuv</t>
  </si>
  <si>
    <t>5136 - Knihy, učební pomůcky a tisk</t>
  </si>
  <si>
    <t>5137 - DHDM</t>
  </si>
  <si>
    <t>5138 - Nákup zboží</t>
  </si>
  <si>
    <t>5139 - Nákup materiálu j.n.</t>
  </si>
  <si>
    <t>5141 - Úroky vlastní</t>
  </si>
  <si>
    <t>5151 - Studená voda</t>
  </si>
  <si>
    <t>5153 - Plyn</t>
  </si>
  <si>
    <t>5154 - Elektrická energie</t>
  </si>
  <si>
    <t>5156 - Pohonné hmoty a maziva</t>
  </si>
  <si>
    <t>5161 - Poštovní služby</t>
  </si>
  <si>
    <t>5162 - Služby elektronic.  komunikací</t>
  </si>
  <si>
    <t>5163 - Služby peněžních ústavů</t>
  </si>
  <si>
    <t>5164 - Nájemné</t>
  </si>
  <si>
    <t>5166 - Konzult.,porad.a práv.služby</t>
  </si>
  <si>
    <t>5167 - Služby školení a vzdělávání</t>
  </si>
  <si>
    <t>5169 - Nákup ostatních služeb</t>
  </si>
  <si>
    <t>5171 - Opravy a udržování</t>
  </si>
  <si>
    <t>5172 - Programové vybavení</t>
  </si>
  <si>
    <t>5173 - Cestovné (tuzem.i zahranič.)</t>
  </si>
  <si>
    <t>5175 - Pohoštění</t>
  </si>
  <si>
    <t>5179 - Ostatní nákupy j.n.</t>
  </si>
  <si>
    <t>5181 - Poskytnuté zál.vnitř.org.jedn.</t>
  </si>
  <si>
    <t>5182 - Poskytované zálohy vl.pokladně</t>
  </si>
  <si>
    <t>5191 - Zaplacené sankce</t>
  </si>
  <si>
    <t>5192 - Poskytnuté náhrady</t>
  </si>
  <si>
    <t>5193 - Výd.na dopravní úz.obslužnost</t>
  </si>
  <si>
    <t>5194 - Věcné dary</t>
  </si>
  <si>
    <t xml:space="preserve"> 51 - Neinvest.nákupy a souv.výdaje</t>
  </si>
  <si>
    <t>5221 - Neinv.tra.obec.prospěš.společ.</t>
  </si>
  <si>
    <t>5229 - Ost.neinv.tra.nezisk.a pod.org</t>
  </si>
  <si>
    <t xml:space="preserve"> 52 - Nein.transf.soukromopráv.subj.</t>
  </si>
  <si>
    <t>5321 - Neinvestiční transfery obcím</t>
  </si>
  <si>
    <t>5329 - Ost.neinv.transfery VR územ.ú.</t>
  </si>
  <si>
    <t>5331 - Neinv.příspěvky zřízeným PO</t>
  </si>
  <si>
    <t>5336 - Neinv.transf.zřízeným přísp.o.</t>
  </si>
  <si>
    <t>5342 - Převody FKSP a SF obcí, krajů</t>
  </si>
  <si>
    <t>5345 - Převody vlastním rozpočt.účtům</t>
  </si>
  <si>
    <t>5362 - Platby daní a poplatků SR</t>
  </si>
  <si>
    <t>5363 - Úhrady sankcí jiným rozpočtům</t>
  </si>
  <si>
    <t xml:space="preserve"> 53 - Neinv.transf.veřejnopráv.subj.</t>
  </si>
  <si>
    <t>5492 - Dary obyvatelstvu</t>
  </si>
  <si>
    <t>5499 - Ost.neinv.transf.obyvatelstvu</t>
  </si>
  <si>
    <t xml:space="preserve"> 54 - Neinves.transfery obyvatelstvu</t>
  </si>
  <si>
    <t>5901 - Nespecifikované rezervy</t>
  </si>
  <si>
    <t>5909 - Ostatní neivest. výdaje j.n.</t>
  </si>
  <si>
    <t xml:space="preserve"> 59 - Ostatní neinvestiční výdaje</t>
  </si>
  <si>
    <t xml:space="preserve"> 5 - Běžné výdaje</t>
  </si>
  <si>
    <t>6121 - Budovy,haly,stavby</t>
  </si>
  <si>
    <t>6122 - Stroje,přístroje,zařízení</t>
  </si>
  <si>
    <t>6125 - Výpočetní technika</t>
  </si>
  <si>
    <t xml:space="preserve"> 61 - Invest.nákupy a souvisej.výd.</t>
  </si>
  <si>
    <t xml:space="preserve"> 6 - Kapitálové výdaje</t>
  </si>
  <si>
    <t>Výdaje celkem</t>
  </si>
  <si>
    <t>2.2. Výdaje dle odvětvového třídění rozpočtové skladby za rok 2018</t>
  </si>
  <si>
    <t>2212 - Silnice</t>
  </si>
  <si>
    <t>2219 - Ost.záležit.pozem.komunikací</t>
  </si>
  <si>
    <t>2221 - Provoz veřej.silniční dopravy</t>
  </si>
  <si>
    <t xml:space="preserve"> 22 - Doprava</t>
  </si>
  <si>
    <t>2310 - Pitná voda</t>
  </si>
  <si>
    <t>2321 - Odvád.a čist.odp.vod,nak.s kal</t>
  </si>
  <si>
    <t>2333 - Úpravy drobných vodních toků</t>
  </si>
  <si>
    <t xml:space="preserve"> 23 - Vodní hospodářství</t>
  </si>
  <si>
    <t xml:space="preserve"> 2 - Průmysl.a ost.odvětví hospod.</t>
  </si>
  <si>
    <t>3111 - Mateřské školy</t>
  </si>
  <si>
    <t>3113 - Základní školy</t>
  </si>
  <si>
    <t xml:space="preserve"> 31 - Vzdělávání a školské služby</t>
  </si>
  <si>
    <t>3314 - Činnosti knihovnické</t>
  </si>
  <si>
    <t>3326 - Poř.,zach.,obn.hod.míst.kult.p</t>
  </si>
  <si>
    <t>3392 - Zájmová činnost v kultuře</t>
  </si>
  <si>
    <t>3399 - Ost.zál.kult.,círk.,sděl.pros.</t>
  </si>
  <si>
    <t xml:space="preserve"> 33 - Kultura, církve a sděl.prostř.</t>
  </si>
  <si>
    <t>3419 - Ostatní tělovýchovná činnost</t>
  </si>
  <si>
    <t>3421 - Využ. vol.času dětí a mládeže</t>
  </si>
  <si>
    <t>3429 - Ost.zájmová činnost a rekreace</t>
  </si>
  <si>
    <t xml:space="preserve"> 34 - Tělovýchova a zájmová činnost</t>
  </si>
  <si>
    <t>3612 - Bytové hospodářství</t>
  </si>
  <si>
    <t>3631 - Veřejné osvětlení</t>
  </si>
  <si>
    <t>3632 - Pohřebnictví</t>
  </si>
  <si>
    <t>3633 - Výst.a údrž.míst.inženýr.sítí</t>
  </si>
  <si>
    <t>3636 - Územní rozvoj</t>
  </si>
  <si>
    <t>3639 - Komun.služby a úz.rozvoj j.n.</t>
  </si>
  <si>
    <t xml:space="preserve"> 36 - Bydlení,komun.služ.a úz.rozvoj</t>
  </si>
  <si>
    <t>3716 - Monitoring ochrany ovzduší</t>
  </si>
  <si>
    <t>3721 - Sběr a svoz nebezpeč.odpadů</t>
  </si>
  <si>
    <t>3722 - Sběr a svoz komunálních odpadů</t>
  </si>
  <si>
    <t>3725 - Využív.a zneškod.komun.odpadů</t>
  </si>
  <si>
    <t>3744 - Protieroz.,protilav.,protipož.</t>
  </si>
  <si>
    <t>3745 - Péče o vzhled obcí a veř.zeleň</t>
  </si>
  <si>
    <t>3753 - Monitor.k zjišť.úrov.hluk,vibr</t>
  </si>
  <si>
    <t xml:space="preserve"> 37 - Ochrana životního prostředí</t>
  </si>
  <si>
    <t xml:space="preserve"> 3 - Služby pro obyvatelstvo</t>
  </si>
  <si>
    <t>4319 - Ost.výd.související se soc.por</t>
  </si>
  <si>
    <t>4351 - Os.asistence,peč.služba,sam.by</t>
  </si>
  <si>
    <t xml:space="preserve"> 43 - Soc.služby a spol.čin.v soc.za</t>
  </si>
  <si>
    <t xml:space="preserve"> 4 - Soc.věci a polit.zaměstnanosti</t>
  </si>
  <si>
    <t>5212 - Ochrana obyvatelstva</t>
  </si>
  <si>
    <t xml:space="preserve"> 52 - Civilní Připrav. na kriz.stavy</t>
  </si>
  <si>
    <t>5311 - Bezpečnost a veř.pořádek</t>
  </si>
  <si>
    <t xml:space="preserve"> 53 - Bezpečnost a veřejný pořádek</t>
  </si>
  <si>
    <t>5512 - PO - dobrovolná část</t>
  </si>
  <si>
    <t xml:space="preserve"> 55 - PO a integrov. záchran. systém</t>
  </si>
  <si>
    <t xml:space="preserve"> 5 - Bezpečnost státu a práv. ochr.</t>
  </si>
  <si>
    <t>6112 - Zastupitelstva obcí</t>
  </si>
  <si>
    <t>6115 - Volby do zast.územ.samospr.cel</t>
  </si>
  <si>
    <t>6118 - Volba prezidenta republiky</t>
  </si>
  <si>
    <t>6171 - Činnost místní správy</t>
  </si>
  <si>
    <t xml:space="preserve"> 61 - Stá.moc,st.spr.úz.sam.,pol.str</t>
  </si>
  <si>
    <t>6310 - Obec.příj.a výd.z fin.operací</t>
  </si>
  <si>
    <t>6320 - Pojištění funkčně nespecifik.</t>
  </si>
  <si>
    <t>6330 - Přev.vl.fondům v rozp.úz.úrov.</t>
  </si>
  <si>
    <t>6399 - Ostatní finanční operace</t>
  </si>
  <si>
    <t xml:space="preserve"> 63 - Finanční operace</t>
  </si>
  <si>
    <t xml:space="preserve"> 6 - Všeobecná veř.správa a služby</t>
  </si>
  <si>
    <t>3. Financování 2018</t>
  </si>
  <si>
    <t>Název položky</t>
  </si>
  <si>
    <t>Zm.stavu krátkodob.prost.na BÚ</t>
  </si>
  <si>
    <t>Dlouhodob.přijaté půjč.prostř.</t>
  </si>
  <si>
    <t>Uhraz.splát.dlouhodob.přij.půj</t>
  </si>
  <si>
    <t>Zm.stavu dlouhodob.prost.na BÚ</t>
  </si>
  <si>
    <t>Oper.z peněž.účtů organizace</t>
  </si>
  <si>
    <t>FINANCOVÁNÍ CELKEM</t>
  </si>
  <si>
    <t>4. Majetek</t>
  </si>
  <si>
    <t>Účet - popis</t>
  </si>
  <si>
    <t>Počáteční stav</t>
  </si>
  <si>
    <t>Obrat</t>
  </si>
  <si>
    <t>Konečný stav</t>
  </si>
  <si>
    <t>Dlouhodobý nehmotný majetek</t>
  </si>
  <si>
    <t>018 - Drobný dlouhodobý nehm.majetek</t>
  </si>
  <si>
    <t>Dlouhodobý hmotný majetek odpisovaný</t>
  </si>
  <si>
    <t>021 - Stavby</t>
  </si>
  <si>
    <t>022 - Samostatné hmotné movité věci a soubory hmotných movitých věcí</t>
  </si>
  <si>
    <t>028 - Drobný dlouhodobý hmotný maj.</t>
  </si>
  <si>
    <t>Dlouhodobý hmotný majetek neodpisovaný</t>
  </si>
  <si>
    <t>031 - Pozemky</t>
  </si>
  <si>
    <t>032 - Kulturní předměty</t>
  </si>
  <si>
    <t>Nedokončený a pořizovaný dlouhodobý majetek</t>
  </si>
  <si>
    <t>041 - Nedokončený dl. nehmot.majetek</t>
  </si>
  <si>
    <t>042 - Nedokončený dl. hmotný majetek</t>
  </si>
  <si>
    <t>Dlouhodobý finanční majetek</t>
  </si>
  <si>
    <t>069 - Ostatní dlouhodobý fin.majetek</t>
  </si>
  <si>
    <t>Oprávky k dlouhodobému nehmotnému majetku</t>
  </si>
  <si>
    <t>078 - Oprávky k drob. dlouh.nehm.maj</t>
  </si>
  <si>
    <t>Oprávky k dlouhodobému hmotnému majetku</t>
  </si>
  <si>
    <t>081 - Oprávky ke stavbám</t>
  </si>
  <si>
    <t xml:space="preserve">082 - Oprávky k samostatným hmotným movitým věcem a souborům hmotných </t>
  </si>
  <si>
    <t>088 - Oprávky k drob. dl.hmot.maj.</t>
  </si>
  <si>
    <t>5. Pohledávky</t>
  </si>
  <si>
    <t>Krátkodobé pohledávky</t>
  </si>
  <si>
    <t>311 - Odběratelé</t>
  </si>
  <si>
    <t>314 - Krátkodobé poskytnuté zálohy</t>
  </si>
  <si>
    <t>315 - Jiné pohledávky z hl. činnosti</t>
  </si>
  <si>
    <t>316 - Poskyt.návrat.fin.výpomoci kr.</t>
  </si>
  <si>
    <t>335 - Pohledávky za zaměstnanci</t>
  </si>
  <si>
    <t>346 - Pohled. za vyb.ústř.vlád.inst.</t>
  </si>
  <si>
    <t>373 - Poskytnuté zálohy na transfery</t>
  </si>
  <si>
    <t>Opravné položky ke krátkodobým pohledávkám</t>
  </si>
  <si>
    <t>192 - Opr.pol. k jiným pohl.z hl.čin</t>
  </si>
  <si>
    <t>194 - Opravné položky k odběratelům</t>
  </si>
  <si>
    <t>6. Závazky</t>
  </si>
  <si>
    <t>Krátkodobé závazky</t>
  </si>
  <si>
    <t>321 - Dodavatelé</t>
  </si>
  <si>
    <t>324 - Krátkodobé přijaté zálohy</t>
  </si>
  <si>
    <t>325 - Závazky z děl. správy</t>
  </si>
  <si>
    <t>331 - Zaměstnanci</t>
  </si>
  <si>
    <t>336 - Sociální pojištění</t>
  </si>
  <si>
    <t>337 - Zdravotní pojištění</t>
  </si>
  <si>
    <t>342 - Jiné přímé daně</t>
  </si>
  <si>
    <t>343 - Daň z přidané hodnoty</t>
  </si>
  <si>
    <t>378 - Ostatní krátkodobé závazky</t>
  </si>
  <si>
    <t>Dlouhodobé závazky</t>
  </si>
  <si>
    <t>451 - Dlouhodobé úvěry</t>
  </si>
  <si>
    <t>7. Stav úvěrů a půjček</t>
  </si>
  <si>
    <t>Účet - název</t>
  </si>
  <si>
    <t>451 00 - Dlouhodobé úvěry; 0</t>
  </si>
  <si>
    <t>8. Peněžní a ostatní fondy</t>
  </si>
  <si>
    <t>Název fondu</t>
  </si>
  <si>
    <t>Počáteční stav k 1.1.</t>
  </si>
  <si>
    <t>419 00 - Ostatní fondy; Fond 917 20-Soc. fond z r.2009</t>
  </si>
  <si>
    <t>CELKEM</t>
  </si>
  <si>
    <t>9. Stavy na běžných účtech a v pokladně</t>
  </si>
  <si>
    <t>Zůstatek k 31.12.</t>
  </si>
  <si>
    <t>231 09 - Základní běžný účet ÚSC; Základní běžný účet-ČNB</t>
  </si>
  <si>
    <t>231 10 - Základní běžný účet ÚSC; Základní běžný účet-ČSSP</t>
  </si>
  <si>
    <t>231 11 - Základní běžný účet ÚSC; Základní běžný účet-KB</t>
  </si>
  <si>
    <t>231 33 - Základní běžný účet ÚSC</t>
  </si>
  <si>
    <t>236 22 - Běžné účty fondů ÚSC; Sociální fond</t>
  </si>
  <si>
    <t>10. Přehled transferů poskytnutých jinými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</si>
  <si>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</si>
  <si>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</si>
  <si>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</si>
  <si>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</si>
  <si>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</si>
  <si>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</si>
  <si>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Celkem</t>
  </si>
  <si>
    <t>10.1. Přehled přijatých transferů ze státního rozpočtu</t>
  </si>
  <si>
    <t>UZ</t>
  </si>
  <si>
    <t>13101</t>
  </si>
  <si>
    <t>Akt.politika zaměstnanosti</t>
  </si>
  <si>
    <t>15974</t>
  </si>
  <si>
    <t>OP ŽP-protipov. opatření-EU IV</t>
  </si>
  <si>
    <t>17968</t>
  </si>
  <si>
    <t>Komunitní centrum-SR INV</t>
  </si>
  <si>
    <t>17969</t>
  </si>
  <si>
    <t>Komunitní centrum-EU INV</t>
  </si>
  <si>
    <t>33063</t>
  </si>
  <si>
    <t>OP VVV - PO3 neinvestice</t>
  </si>
  <si>
    <t>98008</t>
  </si>
  <si>
    <t>Volba prezidenta</t>
  </si>
  <si>
    <t>98187</t>
  </si>
  <si>
    <t>Volby do senátu a zastup.-2003</t>
  </si>
  <si>
    <t>Celkem ze státního rozpočtu</t>
  </si>
  <si>
    <t>10.2. Přehled přijatých transferů od státních fondů</t>
  </si>
  <si>
    <t>10.3. Přehled přijatých transferů z rozp. krajů,obcí,DSO a převody z vl. fondů</t>
  </si>
  <si>
    <t>Položka</t>
  </si>
  <si>
    <t>Označení položky</t>
  </si>
  <si>
    <t>Rozpočet schválený</t>
  </si>
  <si>
    <t>Rozpočet po změnách</t>
  </si>
  <si>
    <t>4122</t>
  </si>
  <si>
    <t>Neinv.přijaté transf.od krajů</t>
  </si>
  <si>
    <t>4134</t>
  </si>
  <si>
    <t>Převody z rozpočtových účtů</t>
  </si>
  <si>
    <t>4229</t>
  </si>
  <si>
    <t>Ost.inv.př.transf.od r.územ.ú.</t>
  </si>
  <si>
    <t>Vygenerováno: 7.5.2019 7:31:34</t>
  </si>
  <si>
    <t>Hospodářský výsledek hlavní činnosti</t>
  </si>
  <si>
    <t>Hospodářský výsledek hospodářské činnosti (jídelna ZŠ)</t>
  </si>
  <si>
    <t>Hospodářský výsledek za ZŠ celkem</t>
  </si>
  <si>
    <t>Rozbor hospodaření k 31.12.2018 dle výkazu zisků a ztrát v Kč:</t>
  </si>
  <si>
    <t>Hospodářský výsledek za MŠ celkem</t>
  </si>
  <si>
    <t>V souladu s § 42 zákona č. 128/2000 Sb., Zákon o obcích si obec nechala přezkoumat své</t>
  </si>
  <si>
    <t xml:space="preserve">hospodaření za uplynulý rok. Přezkoumání bylo provedeno zaměstnanci finančního odboru </t>
  </si>
  <si>
    <t>Krajského úřadu Karlovarského kraje a "Zpráva o výsledku přezkoumání hospodaření obce"</t>
  </si>
  <si>
    <t>Miloslav Matoušek</t>
  </si>
  <si>
    <t>starosta obce</t>
  </si>
  <si>
    <t>č.j. 1690/FI/18-5 je součástí návrhu závěrečného účtu za rok 2018.</t>
  </si>
  <si>
    <t>28.2.2019 schválen starostou návrh na rozdělení  HV - příděl do rezervního fondu ve výši 26 904,60 Kč.</t>
  </si>
  <si>
    <t xml:space="preserve">28.2.2019 schválen starostou návrh na rozdělení  HV - příděl do rezervního fondu ve výši 4 489,96 Kč </t>
  </si>
  <si>
    <t>a do fondu odměn ve výši 10.000,00 Kč.</t>
  </si>
  <si>
    <t>V Lomnici 5.6.2019</t>
  </si>
  <si>
    <t>Inventarizace, účetní závěrka a závěrečná zpráva z přezkoumání hospodaření za rok 2018</t>
  </si>
  <si>
    <t>jsou k nahlédnutí v účtárně OÚ Lomnice.</t>
  </si>
  <si>
    <t>11. Hospodaření zřízených příspěvkových organizací</t>
  </si>
  <si>
    <t>11.1. Základní škola Lomnice, okres Sokolov, IČ 75006936</t>
  </si>
  <si>
    <t>11.2. Mateřská škola Lomnice, okres Sokolov, IČ 75006928</t>
  </si>
  <si>
    <t>12. Přezkum hospodaření</t>
  </si>
  <si>
    <t>ZÁVĚREČNÝ ÚČET ZA ROK 2018</t>
  </si>
  <si>
    <t>Schváleno usnesením 127/7/2019 na 7. zasedání ZO Lomnice dne 26.6.2019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</si>
</sst>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4" fontId="0" fillId="0" borderId="0" xfId="0" applyNumberFormat="1"/>
    <xf numFmtId="0" fontId="0" fillId="0" borderId="0" xfId="0" applyFill="1"/>
    <xf numFmtId="0" fontId="9" fillId="0" borderId="0" xfId="0" applyFont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3" sqref="A23"/>
    </sheetView>
  </sheetViews>
  <sheetFormatPr defaultRowHeight="15" x14ac:dyDescent="0.25"/>
  <cols>
    <col min="9" max="9" width="7" customWidth="1"/>
    <col min="10" max="10" width="2.28515625" customWidth="1"/>
    <col min="11" max="11" width="8.85546875" hidden="1" customWidth="1"/>
  </cols>
  <sheetData>
    <row r="1" spans="1:1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7" t="s">
        <v>330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8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8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19" t="s">
        <v>308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23" spans="1:1" x14ac:dyDescent="0.25">
      <c r="A23" t="s">
        <v>331</v>
      </c>
    </row>
  </sheetData>
  <mergeCells count="12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A26" sqref="A26"/>
    </sheetView>
  </sheetViews>
  <sheetFormatPr defaultRowHeight="15" x14ac:dyDescent="0.25"/>
  <cols>
    <col min="1" max="1" width="36.28515625" customWidth="1"/>
    <col min="2" max="2" width="26.7109375" bestFit="1" customWidth="1"/>
    <col min="3" max="3" width="12.42578125" bestFit="1" customWidth="1"/>
    <col min="4" max="4" width="17.7109375" bestFit="1" customWidth="1"/>
    <col min="5" max="5" width="19.7109375" bestFit="1" customWidth="1"/>
  </cols>
  <sheetData>
    <row r="2" spans="1:11" ht="15.75" x14ac:dyDescent="0.25">
      <c r="A2" s="8" t="s">
        <v>329</v>
      </c>
      <c r="B2" s="12"/>
      <c r="C2" s="12"/>
      <c r="D2" s="12"/>
    </row>
    <row r="3" spans="1:11" ht="15.75" x14ac:dyDescent="0.25">
      <c r="J3" s="7"/>
      <c r="K3" s="7"/>
    </row>
    <row r="4" spans="1:11" x14ac:dyDescent="0.25">
      <c r="A4" t="s">
        <v>314</v>
      </c>
    </row>
    <row r="5" spans="1:11" x14ac:dyDescent="0.25">
      <c r="A5" t="s">
        <v>315</v>
      </c>
      <c r="J5" s="2"/>
    </row>
    <row r="6" spans="1:11" x14ac:dyDescent="0.25">
      <c r="A6" t="s">
        <v>316</v>
      </c>
    </row>
    <row r="7" spans="1:11" x14ac:dyDescent="0.25">
      <c r="A7" t="s">
        <v>319</v>
      </c>
    </row>
    <row r="9" spans="1:11" x14ac:dyDescent="0.25">
      <c r="A9" s="22" t="s">
        <v>324</v>
      </c>
      <c r="B9" s="22"/>
      <c r="C9" s="22"/>
    </row>
    <row r="10" spans="1:11" x14ac:dyDescent="0.25">
      <c r="A10" s="22" t="s">
        <v>325</v>
      </c>
      <c r="B10" s="22"/>
      <c r="C10" s="22"/>
    </row>
    <row r="11" spans="1:11" ht="15.75" x14ac:dyDescent="0.25">
      <c r="J11" s="7"/>
      <c r="K11" s="7"/>
    </row>
    <row r="13" spans="1:11" x14ac:dyDescent="0.25">
      <c r="J13" s="2"/>
    </row>
    <row r="17" spans="1:11" x14ac:dyDescent="0.25">
      <c r="A17" t="s">
        <v>317</v>
      </c>
    </row>
    <row r="18" spans="1:11" x14ac:dyDescent="0.25">
      <c r="A18" t="s">
        <v>318</v>
      </c>
    </row>
    <row r="25" spans="1:11" ht="15.75" x14ac:dyDescent="0.25">
      <c r="J25" s="7"/>
      <c r="K25" s="7"/>
    </row>
    <row r="26" spans="1:11" x14ac:dyDescent="0.25">
      <c r="A26" s="11" t="s">
        <v>323</v>
      </c>
    </row>
    <row r="27" spans="1:1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</row>
    <row r="30" spans="1:11" ht="15.75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2" spans="1:1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</row>
    <row r="33" spans="1:5" x14ac:dyDescent="0.25">
      <c r="A33" s="3"/>
      <c r="B33" s="3"/>
      <c r="C33" s="4"/>
      <c r="E33" s="4"/>
    </row>
    <row r="34" spans="1:5" x14ac:dyDescent="0.25">
      <c r="A34" s="3"/>
      <c r="B34" s="3"/>
      <c r="C34" s="4"/>
      <c r="E34" s="4"/>
    </row>
    <row r="35" spans="1:5" x14ac:dyDescent="0.25">
      <c r="A35" s="3"/>
      <c r="B35" s="3"/>
      <c r="C35" s="4"/>
      <c r="E35" s="4"/>
    </row>
  </sheetData>
  <mergeCells count="2">
    <mergeCell ref="A9:C9"/>
    <mergeCell ref="A10:C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55" zoomScaleNormal="100" workbookViewId="0">
      <selection activeCell="S42" sqref="S42"/>
    </sheetView>
  </sheetViews>
  <sheetFormatPr defaultRowHeight="15" x14ac:dyDescent="0.25"/>
  <cols>
    <col min="1" max="1" width="32.28515625" bestFit="1" customWidth="1"/>
    <col min="2" max="4" width="12.42578125" bestFit="1" customWidth="1"/>
    <col min="5" max="5" width="8" bestFit="1" customWidth="1"/>
    <col min="6" max="6" width="6.28515625" customWidth="1"/>
    <col min="7" max="15" width="8.85546875" hidden="1" customWidth="1"/>
  </cols>
  <sheetData>
    <row r="1" spans="1:11" ht="15.75" x14ac:dyDescent="0.2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1" t="s">
        <v>6</v>
      </c>
      <c r="B3" s="2" t="s">
        <v>7</v>
      </c>
      <c r="C3" s="2" t="s">
        <v>8</v>
      </c>
      <c r="D3" s="2" t="s">
        <v>8</v>
      </c>
      <c r="E3" s="2" t="s">
        <v>9</v>
      </c>
      <c r="F3" s="2" t="s">
        <v>10</v>
      </c>
      <c r="G3" s="2"/>
      <c r="H3" s="2"/>
      <c r="I3" s="2"/>
      <c r="J3" s="2"/>
    </row>
    <row r="4" spans="1:11" x14ac:dyDescent="0.25">
      <c r="C4" s="2" t="s">
        <v>11</v>
      </c>
      <c r="D4" s="2" t="s">
        <v>12</v>
      </c>
    </row>
    <row r="5" spans="1:11" x14ac:dyDescent="0.25">
      <c r="A5" s="3" t="s">
        <v>13</v>
      </c>
      <c r="B5" s="4">
        <v>53846388.859999999</v>
      </c>
      <c r="C5" s="4">
        <v>27820000</v>
      </c>
      <c r="D5" s="4">
        <v>42159224.18</v>
      </c>
      <c r="E5" s="4">
        <v>193.55279964054637</v>
      </c>
      <c r="F5" s="4">
        <v>127.72148896787408</v>
      </c>
    </row>
    <row r="6" spans="1:11" x14ac:dyDescent="0.25">
      <c r="A6" s="3" t="s">
        <v>14</v>
      </c>
      <c r="B6" s="4">
        <v>5058071.4400000004</v>
      </c>
      <c r="C6" s="4">
        <v>2960000</v>
      </c>
      <c r="D6" s="4">
        <v>4160000</v>
      </c>
      <c r="E6" s="4">
        <v>170.8807918918919</v>
      </c>
      <c r="F6" s="4">
        <v>121.58825576923078</v>
      </c>
    </row>
    <row r="7" spans="1:11" x14ac:dyDescent="0.25">
      <c r="A7" s="3" t="s">
        <v>15</v>
      </c>
      <c r="B7" s="4">
        <v>32820</v>
      </c>
    </row>
    <row r="8" spans="1:11" x14ac:dyDescent="0.25">
      <c r="A8" s="3" t="s">
        <v>16</v>
      </c>
      <c r="B8" s="4">
        <v>29994507.09</v>
      </c>
      <c r="C8" s="4">
        <v>19747420</v>
      </c>
      <c r="D8" s="4">
        <v>29994507.09</v>
      </c>
      <c r="E8" s="4">
        <v>151.89076390738637</v>
      </c>
      <c r="F8" s="4">
        <v>100</v>
      </c>
    </row>
    <row r="9" spans="1:11" x14ac:dyDescent="0.25">
      <c r="A9" s="1" t="s">
        <v>17</v>
      </c>
      <c r="B9" s="5">
        <v>88931787.390000001</v>
      </c>
      <c r="C9" s="5">
        <v>50527420</v>
      </c>
      <c r="D9" s="5">
        <v>76313731.269999996</v>
      </c>
      <c r="E9" s="5">
        <v>176.00698272344007</v>
      </c>
      <c r="F9" s="5">
        <v>116.53445049798049</v>
      </c>
    </row>
    <row r="11" spans="1:11" ht="15.75" x14ac:dyDescent="0.25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3" spans="1:11" x14ac:dyDescent="0.25">
      <c r="A13" s="1" t="s">
        <v>19</v>
      </c>
      <c r="B13" s="2" t="s">
        <v>7</v>
      </c>
      <c r="C13" s="2" t="s">
        <v>8</v>
      </c>
      <c r="D13" s="2" t="s">
        <v>8</v>
      </c>
      <c r="E13" s="2" t="s">
        <v>9</v>
      </c>
      <c r="F13" s="2" t="s">
        <v>10</v>
      </c>
      <c r="G13" s="2"/>
      <c r="H13" s="2"/>
      <c r="I13" s="2"/>
      <c r="J13" s="2"/>
    </row>
    <row r="14" spans="1:11" x14ac:dyDescent="0.25">
      <c r="C14" s="2" t="s">
        <v>11</v>
      </c>
      <c r="D14" s="2" t="s">
        <v>12</v>
      </c>
    </row>
    <row r="15" spans="1:11" x14ac:dyDescent="0.25">
      <c r="A15" s="3" t="s">
        <v>20</v>
      </c>
      <c r="B15" s="4">
        <v>4448755.87</v>
      </c>
      <c r="C15" s="4">
        <v>4240000</v>
      </c>
      <c r="D15" s="4">
        <v>4240000</v>
      </c>
      <c r="E15" s="4">
        <v>104.92348750000001</v>
      </c>
      <c r="F15" s="4">
        <v>104.92348750000001</v>
      </c>
    </row>
    <row r="16" spans="1:11" x14ac:dyDescent="0.25">
      <c r="A16" s="3" t="s">
        <v>21</v>
      </c>
      <c r="B16" s="4">
        <v>70415.039999999994</v>
      </c>
      <c r="C16" s="4">
        <v>110000</v>
      </c>
      <c r="D16" s="4">
        <v>110000</v>
      </c>
      <c r="E16" s="4">
        <v>64.01367272727272</v>
      </c>
      <c r="F16" s="4">
        <v>64.01367272727272</v>
      </c>
    </row>
    <row r="17" spans="1:6" x14ac:dyDescent="0.25">
      <c r="A17" s="3" t="s">
        <v>22</v>
      </c>
      <c r="B17" s="4">
        <v>405812.91</v>
      </c>
      <c r="C17" s="4">
        <v>350000</v>
      </c>
      <c r="D17" s="4">
        <v>350000</v>
      </c>
      <c r="E17" s="4">
        <v>115.9465457142857</v>
      </c>
      <c r="F17" s="4">
        <v>115.9465457142857</v>
      </c>
    </row>
    <row r="18" spans="1:6" x14ac:dyDescent="0.25">
      <c r="A18" s="3" t="s">
        <v>23</v>
      </c>
      <c r="B18" s="4">
        <v>3727053.43</v>
      </c>
      <c r="C18" s="4">
        <v>3880000</v>
      </c>
      <c r="D18" s="4">
        <v>3880000</v>
      </c>
      <c r="E18" s="4">
        <v>96.058078092783504</v>
      </c>
      <c r="F18" s="4">
        <v>96.058078092783504</v>
      </c>
    </row>
    <row r="19" spans="1:6" x14ac:dyDescent="0.25">
      <c r="A19" s="3" t="s">
        <v>24</v>
      </c>
      <c r="B19" s="4">
        <v>1555530</v>
      </c>
      <c r="D19" s="4">
        <v>1555530</v>
      </c>
      <c r="F19" s="4">
        <v>100</v>
      </c>
    </row>
    <row r="20" spans="1:6" x14ac:dyDescent="0.25">
      <c r="A20" s="1" t="s">
        <v>25</v>
      </c>
      <c r="B20" s="5">
        <v>10207567.25</v>
      </c>
      <c r="C20" s="5">
        <v>8580000</v>
      </c>
      <c r="D20" s="5">
        <v>10135530</v>
      </c>
      <c r="E20" s="5">
        <v>118.96931526806527</v>
      </c>
      <c r="F20" s="5">
        <v>100.71073984290906</v>
      </c>
    </row>
    <row r="21" spans="1:6" x14ac:dyDescent="0.25">
      <c r="A21" s="3" t="s">
        <v>26</v>
      </c>
      <c r="B21" s="4">
        <v>9166707.3699999992</v>
      </c>
      <c r="C21" s="4">
        <v>9090000</v>
      </c>
      <c r="D21" s="4">
        <v>9090000</v>
      </c>
      <c r="E21" s="4">
        <v>100.84386545654564</v>
      </c>
      <c r="F21" s="4">
        <v>100.84386545654564</v>
      </c>
    </row>
    <row r="22" spans="1:6" x14ac:dyDescent="0.25">
      <c r="A22" s="1" t="s">
        <v>27</v>
      </c>
      <c r="B22" s="5">
        <v>9166707.3699999992</v>
      </c>
      <c r="C22" s="5">
        <v>9090000</v>
      </c>
      <c r="D22" s="5">
        <v>9090000</v>
      </c>
      <c r="E22" s="5">
        <v>100.84386545654564</v>
      </c>
      <c r="F22" s="5">
        <v>100.84386545654564</v>
      </c>
    </row>
    <row r="23" spans="1:6" x14ac:dyDescent="0.25">
      <c r="A23" s="3" t="s">
        <v>28</v>
      </c>
      <c r="B23" s="4">
        <v>13613.2</v>
      </c>
    </row>
    <row r="24" spans="1:6" x14ac:dyDescent="0.25">
      <c r="A24" s="3" t="s">
        <v>29</v>
      </c>
      <c r="B24" s="4">
        <v>39550.92</v>
      </c>
    </row>
    <row r="25" spans="1:6" x14ac:dyDescent="0.25">
      <c r="A25" s="3" t="s">
        <v>30</v>
      </c>
      <c r="B25" s="4">
        <v>32233</v>
      </c>
      <c r="C25" s="4">
        <v>30000</v>
      </c>
      <c r="D25" s="4">
        <v>30000</v>
      </c>
      <c r="E25" s="4">
        <v>107.44333333333333</v>
      </c>
      <c r="F25" s="4">
        <v>107.44333333333333</v>
      </c>
    </row>
    <row r="26" spans="1:6" x14ac:dyDescent="0.25">
      <c r="A26" s="3" t="s">
        <v>31</v>
      </c>
      <c r="B26" s="4">
        <v>31901057.850000001</v>
      </c>
      <c r="C26" s="4">
        <v>8500000</v>
      </c>
      <c r="D26" s="4">
        <v>21283694.18</v>
      </c>
      <c r="E26" s="4">
        <v>375.30656294117648</v>
      </c>
      <c r="F26" s="4">
        <v>149.88496630428469</v>
      </c>
    </row>
    <row r="27" spans="1:6" x14ac:dyDescent="0.25">
      <c r="A27" s="3" t="s">
        <v>32</v>
      </c>
      <c r="B27" s="4">
        <v>28950</v>
      </c>
      <c r="C27" s="4">
        <v>20000</v>
      </c>
      <c r="D27" s="4">
        <v>20000</v>
      </c>
      <c r="E27" s="4">
        <v>144.75</v>
      </c>
      <c r="F27" s="4">
        <v>144.75</v>
      </c>
    </row>
    <row r="28" spans="1:6" x14ac:dyDescent="0.25">
      <c r="A28" s="3" t="s">
        <v>33</v>
      </c>
      <c r="B28" s="4">
        <v>130053.9</v>
      </c>
      <c r="C28" s="4">
        <v>90000</v>
      </c>
      <c r="D28" s="4">
        <v>90000</v>
      </c>
      <c r="E28" s="4">
        <v>144.50433333333334</v>
      </c>
      <c r="F28" s="4">
        <v>144.50433333333334</v>
      </c>
    </row>
    <row r="29" spans="1:6" x14ac:dyDescent="0.25">
      <c r="A29" s="3" t="s">
        <v>34</v>
      </c>
      <c r="B29" s="4">
        <v>67.94</v>
      </c>
      <c r="C29" s="4">
        <v>20000</v>
      </c>
      <c r="D29" s="4">
        <v>20000</v>
      </c>
      <c r="E29" s="4">
        <v>0.3397</v>
      </c>
      <c r="F29" s="4">
        <v>0.3397</v>
      </c>
    </row>
    <row r="30" spans="1:6" x14ac:dyDescent="0.25">
      <c r="A30" s="3" t="s">
        <v>35</v>
      </c>
      <c r="C30" s="4">
        <v>20000</v>
      </c>
      <c r="D30" s="4">
        <v>20000</v>
      </c>
    </row>
    <row r="31" spans="1:6" x14ac:dyDescent="0.25">
      <c r="A31" s="1" t="s">
        <v>36</v>
      </c>
      <c r="B31" s="5">
        <v>32145526.810000002</v>
      </c>
      <c r="C31" s="5">
        <v>8680000</v>
      </c>
      <c r="D31" s="5">
        <v>21463694.18</v>
      </c>
      <c r="E31" s="5">
        <v>370.34017062211984</v>
      </c>
      <c r="F31" s="5">
        <v>149.76698111899768</v>
      </c>
    </row>
    <row r="32" spans="1:6" x14ac:dyDescent="0.25">
      <c r="A32" s="3" t="s">
        <v>37</v>
      </c>
      <c r="B32" s="4">
        <v>2326587.4300000002</v>
      </c>
      <c r="C32" s="4">
        <v>1470000</v>
      </c>
      <c r="D32" s="4">
        <v>1470000</v>
      </c>
      <c r="E32" s="4">
        <v>158.27125374149662</v>
      </c>
      <c r="F32" s="4">
        <v>158.27125374149662</v>
      </c>
    </row>
    <row r="33" spans="1:6" x14ac:dyDescent="0.25">
      <c r="A33" s="1" t="s">
        <v>38</v>
      </c>
      <c r="B33" s="5">
        <v>2326587.4300000002</v>
      </c>
      <c r="C33" s="5">
        <v>1470000</v>
      </c>
      <c r="D33" s="5">
        <v>1470000</v>
      </c>
      <c r="E33" s="5">
        <v>158.27125374149662</v>
      </c>
      <c r="F33" s="5">
        <v>158.27125374149662</v>
      </c>
    </row>
    <row r="34" spans="1:6" x14ac:dyDescent="0.25">
      <c r="A34" s="1" t="s">
        <v>39</v>
      </c>
      <c r="B34" s="5">
        <v>53846388.859999999</v>
      </c>
      <c r="C34" s="5">
        <v>27820000</v>
      </c>
      <c r="D34" s="5">
        <v>42159224.18</v>
      </c>
      <c r="E34" s="5">
        <v>193.55279964054637</v>
      </c>
      <c r="F34" s="5">
        <v>127.72148896787408</v>
      </c>
    </row>
    <row r="35" spans="1:6" x14ac:dyDescent="0.25">
      <c r="A35" s="3" t="s">
        <v>40</v>
      </c>
      <c r="B35" s="4">
        <v>485059</v>
      </c>
      <c r="C35" s="4">
        <v>613000</v>
      </c>
      <c r="D35" s="4">
        <v>613000</v>
      </c>
      <c r="E35" s="4">
        <v>79.128711256117455</v>
      </c>
      <c r="F35" s="4">
        <v>79.128711256117455</v>
      </c>
    </row>
    <row r="36" spans="1:6" x14ac:dyDescent="0.25">
      <c r="A36" s="3" t="s">
        <v>41</v>
      </c>
      <c r="B36" s="4">
        <v>8523</v>
      </c>
    </row>
    <row r="37" spans="1:6" x14ac:dyDescent="0.25">
      <c r="A37" s="3" t="s">
        <v>42</v>
      </c>
      <c r="B37" s="4">
        <v>20432</v>
      </c>
      <c r="C37" s="4">
        <v>82000</v>
      </c>
      <c r="D37" s="4">
        <v>82000</v>
      </c>
      <c r="E37" s="4">
        <v>24.917073170731708</v>
      </c>
      <c r="F37" s="4">
        <v>24.917073170731708</v>
      </c>
    </row>
    <row r="38" spans="1:6" x14ac:dyDescent="0.25">
      <c r="A38" s="3" t="s">
        <v>43</v>
      </c>
      <c r="B38" s="4">
        <v>2310492.7000000002</v>
      </c>
      <c r="C38" s="4">
        <v>2144000</v>
      </c>
      <c r="D38" s="4">
        <v>2144000</v>
      </c>
      <c r="E38" s="4">
        <v>107.76551772388061</v>
      </c>
      <c r="F38" s="4">
        <v>107.76551772388061</v>
      </c>
    </row>
    <row r="39" spans="1:6" x14ac:dyDescent="0.25">
      <c r="A39" s="3" t="s">
        <v>44</v>
      </c>
      <c r="B39" s="4">
        <v>25903</v>
      </c>
      <c r="C39" s="4">
        <v>7000</v>
      </c>
      <c r="D39" s="4">
        <v>7000</v>
      </c>
      <c r="E39" s="4">
        <v>370.04285714285714</v>
      </c>
      <c r="F39" s="4">
        <v>370.04285714285714</v>
      </c>
    </row>
    <row r="40" spans="1:6" x14ac:dyDescent="0.25">
      <c r="A40" s="3" t="s">
        <v>45</v>
      </c>
      <c r="B40" s="4">
        <v>2290.9299999999998</v>
      </c>
      <c r="C40" s="4">
        <v>2000</v>
      </c>
      <c r="D40" s="4">
        <v>2000</v>
      </c>
      <c r="E40" s="4">
        <v>114.54649999999999</v>
      </c>
      <c r="F40" s="4">
        <v>114.54649999999999</v>
      </c>
    </row>
    <row r="41" spans="1:6" x14ac:dyDescent="0.25">
      <c r="A41" s="1" t="s">
        <v>46</v>
      </c>
      <c r="B41" s="5">
        <v>2852700.6300000004</v>
      </c>
      <c r="C41" s="5">
        <v>2848000</v>
      </c>
      <c r="D41" s="5">
        <v>2848000</v>
      </c>
      <c r="E41" s="5">
        <v>100.16505021067417</v>
      </c>
      <c r="F41" s="5">
        <v>100.16505021067417</v>
      </c>
    </row>
    <row r="42" spans="1:6" x14ac:dyDescent="0.25">
      <c r="A42" s="3" t="s">
        <v>47</v>
      </c>
      <c r="B42" s="4">
        <v>1900000</v>
      </c>
      <c r="D42" s="4">
        <v>1200000</v>
      </c>
      <c r="F42" s="4">
        <v>158.33333333333331</v>
      </c>
    </row>
    <row r="43" spans="1:6" x14ac:dyDescent="0.25">
      <c r="A43" s="3" t="s">
        <v>48</v>
      </c>
      <c r="B43" s="4">
        <v>206538.4</v>
      </c>
      <c r="C43" s="4">
        <v>100000</v>
      </c>
      <c r="D43" s="4">
        <v>100000</v>
      </c>
      <c r="E43" s="4">
        <v>206.5384</v>
      </c>
      <c r="F43" s="4">
        <v>206.5384</v>
      </c>
    </row>
    <row r="44" spans="1:6" x14ac:dyDescent="0.25">
      <c r="A44" s="3" t="s">
        <v>49</v>
      </c>
      <c r="B44" s="4">
        <v>92832.41</v>
      </c>
    </row>
    <row r="45" spans="1:6" x14ac:dyDescent="0.25">
      <c r="A45" s="1" t="s">
        <v>50</v>
      </c>
      <c r="B45" s="5">
        <v>2199370.81</v>
      </c>
      <c r="C45" s="5">
        <v>100000</v>
      </c>
      <c r="D45" s="5">
        <v>1300000</v>
      </c>
      <c r="E45" s="5">
        <v>2199.3708099999999</v>
      </c>
      <c r="F45" s="5">
        <v>169.18236999999999</v>
      </c>
    </row>
    <row r="46" spans="1:6" x14ac:dyDescent="0.25">
      <c r="A46" s="3" t="s">
        <v>51</v>
      </c>
      <c r="B46" s="4">
        <v>6000</v>
      </c>
      <c r="C46" s="4">
        <v>12000</v>
      </c>
      <c r="D46" s="4">
        <v>12000</v>
      </c>
      <c r="E46" s="4">
        <v>50</v>
      </c>
      <c r="F46" s="4">
        <v>50</v>
      </c>
    </row>
    <row r="47" spans="1:6" x14ac:dyDescent="0.25">
      <c r="A47" s="1" t="s">
        <v>52</v>
      </c>
      <c r="B47" s="5">
        <v>6000</v>
      </c>
      <c r="C47" s="5">
        <v>12000</v>
      </c>
      <c r="D47" s="5">
        <v>12000</v>
      </c>
      <c r="E47" s="5">
        <v>50</v>
      </c>
      <c r="F47" s="5">
        <v>50</v>
      </c>
    </row>
    <row r="48" spans="1:6" x14ac:dyDescent="0.25">
      <c r="A48" s="1" t="s">
        <v>53</v>
      </c>
      <c r="B48" s="5">
        <v>5058071.4400000004</v>
      </c>
      <c r="C48" s="5">
        <v>2960000</v>
      </c>
      <c r="D48" s="5">
        <v>4160000</v>
      </c>
      <c r="E48" s="5">
        <v>170.8807918918919</v>
      </c>
      <c r="F48" s="5">
        <v>121.58825576923078</v>
      </c>
    </row>
    <row r="49" spans="1:6" x14ac:dyDescent="0.25">
      <c r="A49" s="1"/>
      <c r="B49" s="5"/>
      <c r="C49" s="5"/>
      <c r="D49" s="5"/>
      <c r="E49" s="5"/>
      <c r="F49" s="5"/>
    </row>
    <row r="50" spans="1:6" x14ac:dyDescent="0.25">
      <c r="A50" s="3" t="s">
        <v>54</v>
      </c>
      <c r="B50" s="4">
        <v>32820</v>
      </c>
    </row>
    <row r="51" spans="1:6" x14ac:dyDescent="0.25">
      <c r="A51" s="1" t="s">
        <v>55</v>
      </c>
      <c r="B51" s="5">
        <v>32820</v>
      </c>
    </row>
    <row r="52" spans="1:6" x14ac:dyDescent="0.25">
      <c r="A52" s="1" t="s">
        <v>56</v>
      </c>
      <c r="B52" s="5">
        <v>32820</v>
      </c>
    </row>
    <row r="53" spans="1:6" x14ac:dyDescent="0.25">
      <c r="A53" s="3" t="s">
        <v>57</v>
      </c>
      <c r="B53" s="4">
        <v>68941.2</v>
      </c>
      <c r="D53" s="4">
        <v>68941.2</v>
      </c>
      <c r="F53" s="4">
        <v>100</v>
      </c>
    </row>
    <row r="54" spans="1:6" x14ac:dyDescent="0.25">
      <c r="A54" s="3" t="s">
        <v>58</v>
      </c>
      <c r="B54" s="4">
        <v>437500</v>
      </c>
      <c r="C54" s="4">
        <v>408000</v>
      </c>
      <c r="D54" s="4">
        <v>437500</v>
      </c>
      <c r="E54" s="4">
        <v>107.23039215686273</v>
      </c>
      <c r="F54" s="4">
        <v>100</v>
      </c>
    </row>
    <row r="55" spans="1:6" x14ac:dyDescent="0.25">
      <c r="A55" s="3" t="s">
        <v>59</v>
      </c>
      <c r="B55" s="4">
        <v>973523</v>
      </c>
      <c r="D55" s="4">
        <v>973523</v>
      </c>
      <c r="F55" s="4">
        <v>100</v>
      </c>
    </row>
    <row r="56" spans="1:6" x14ac:dyDescent="0.25">
      <c r="A56" s="3" t="s">
        <v>60</v>
      </c>
      <c r="B56" s="4">
        <v>217000</v>
      </c>
      <c r="D56" s="4">
        <v>217000</v>
      </c>
      <c r="F56" s="4">
        <v>100</v>
      </c>
    </row>
    <row r="57" spans="1:6" x14ac:dyDescent="0.25">
      <c r="A57" s="3" t="s">
        <v>61</v>
      </c>
      <c r="B57" s="4">
        <v>8850703.6999999993</v>
      </c>
      <c r="D57" s="4">
        <v>8850703.6999999993</v>
      </c>
      <c r="F57" s="4">
        <v>100</v>
      </c>
    </row>
    <row r="58" spans="1:6" x14ac:dyDescent="0.25">
      <c r="A58" s="1" t="s">
        <v>62</v>
      </c>
      <c r="B58" s="5">
        <v>10547667.899999999</v>
      </c>
      <c r="C58" s="5">
        <v>408000</v>
      </c>
      <c r="D58" s="5">
        <v>10547667.899999999</v>
      </c>
      <c r="E58" s="5">
        <v>2585.2127205882352</v>
      </c>
      <c r="F58" s="5">
        <v>100</v>
      </c>
    </row>
    <row r="59" spans="1:6" x14ac:dyDescent="0.25">
      <c r="A59" s="3" t="s">
        <v>63</v>
      </c>
      <c r="B59" s="4">
        <v>19338019.190000001</v>
      </c>
      <c r="C59" s="4">
        <v>19339420</v>
      </c>
      <c r="D59" s="4">
        <v>19338019.190000001</v>
      </c>
      <c r="E59" s="4">
        <v>99.992756711421549</v>
      </c>
      <c r="F59" s="4">
        <v>100</v>
      </c>
    </row>
    <row r="60" spans="1:6" x14ac:dyDescent="0.25">
      <c r="A60" s="3" t="s">
        <v>64</v>
      </c>
      <c r="B60" s="4">
        <v>108820</v>
      </c>
      <c r="D60" s="4">
        <v>108820</v>
      </c>
      <c r="F60" s="4">
        <v>100</v>
      </c>
    </row>
    <row r="61" spans="1:6" x14ac:dyDescent="0.25">
      <c r="A61" s="1" t="s">
        <v>65</v>
      </c>
      <c r="B61" s="5">
        <v>19446839.190000001</v>
      </c>
      <c r="C61" s="5">
        <v>19339420</v>
      </c>
      <c r="D61" s="5">
        <v>19446839.190000001</v>
      </c>
      <c r="E61" s="5">
        <v>100.55544163165185</v>
      </c>
      <c r="F61" s="5">
        <v>100</v>
      </c>
    </row>
    <row r="62" spans="1:6" x14ac:dyDescent="0.25">
      <c r="A62" s="1" t="s">
        <v>66</v>
      </c>
      <c r="B62" s="5">
        <v>29994507.09</v>
      </c>
      <c r="C62" s="5">
        <v>19747420</v>
      </c>
      <c r="D62" s="5">
        <v>29994507.09</v>
      </c>
      <c r="E62" s="5">
        <v>151.89076390738637</v>
      </c>
      <c r="F62" s="5">
        <v>100</v>
      </c>
    </row>
    <row r="63" spans="1:6" x14ac:dyDescent="0.25">
      <c r="A63" s="1" t="s">
        <v>67</v>
      </c>
      <c r="B63" s="5">
        <v>88931787.390000001</v>
      </c>
      <c r="C63" s="5">
        <v>50527420</v>
      </c>
      <c r="D63" s="5">
        <v>76313731.269999996</v>
      </c>
      <c r="E63" s="5">
        <v>176.00698272344007</v>
      </c>
      <c r="F63" s="5">
        <v>116.53445049798049</v>
      </c>
    </row>
  </sheetData>
  <mergeCells count="2">
    <mergeCell ref="A1:K1"/>
    <mergeCell ref="A11:K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6"/>
  <sheetViews>
    <sheetView topLeftCell="A130" workbookViewId="0">
      <selection activeCell="A147" sqref="A147"/>
    </sheetView>
  </sheetViews>
  <sheetFormatPr defaultRowHeight="15" x14ac:dyDescent="0.25"/>
  <cols>
    <col min="1" max="1" width="33.7109375" bestFit="1" customWidth="1"/>
    <col min="2" max="4" width="12.42578125" bestFit="1" customWidth="1"/>
    <col min="5" max="5" width="8" bestFit="1" customWidth="1"/>
    <col min="6" max="6" width="6.7109375" customWidth="1"/>
    <col min="7" max="15" width="8.85546875" hidden="1" customWidth="1"/>
  </cols>
  <sheetData>
    <row r="3" spans="1:11" ht="15.75" x14ac:dyDescent="0.25">
      <c r="A3" s="20" t="s">
        <v>68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x14ac:dyDescent="0.25">
      <c r="A5" s="1" t="s">
        <v>6</v>
      </c>
      <c r="B5" s="2" t="s">
        <v>7</v>
      </c>
      <c r="C5" s="2" t="s">
        <v>8</v>
      </c>
      <c r="D5" s="2" t="s">
        <v>8</v>
      </c>
      <c r="E5" s="2" t="s">
        <v>9</v>
      </c>
      <c r="F5" s="2" t="s">
        <v>10</v>
      </c>
      <c r="G5" s="2"/>
      <c r="H5" s="2"/>
      <c r="I5" s="2"/>
      <c r="J5" s="2"/>
    </row>
    <row r="6" spans="1:11" x14ac:dyDescent="0.25">
      <c r="C6" s="2" t="s">
        <v>11</v>
      </c>
      <c r="D6" s="2" t="s">
        <v>12</v>
      </c>
    </row>
    <row r="7" spans="1:11" x14ac:dyDescent="0.25">
      <c r="A7" s="3" t="s">
        <v>69</v>
      </c>
      <c r="B7" s="4">
        <v>43756144.219999999</v>
      </c>
      <c r="C7" s="4">
        <v>23628350</v>
      </c>
      <c r="D7" s="4">
        <v>46563926.079999998</v>
      </c>
      <c r="E7" s="4">
        <v>185.18493343800984</v>
      </c>
      <c r="F7" s="4">
        <v>93.970049142385378</v>
      </c>
    </row>
    <row r="8" spans="1:11" x14ac:dyDescent="0.25">
      <c r="A8" s="3" t="s">
        <v>70</v>
      </c>
      <c r="B8" s="4">
        <v>28020453.050000001</v>
      </c>
      <c r="C8" s="4">
        <v>40753140</v>
      </c>
      <c r="D8" s="4">
        <v>33080212.379999999</v>
      </c>
      <c r="E8" s="4">
        <v>68.756549924741989</v>
      </c>
      <c r="F8" s="4">
        <v>84.704574227404038</v>
      </c>
    </row>
    <row r="9" spans="1:11" x14ac:dyDescent="0.25">
      <c r="A9" s="1" t="s">
        <v>71</v>
      </c>
      <c r="B9" s="5">
        <v>71776597.269999996</v>
      </c>
      <c r="C9" s="5">
        <v>64381490</v>
      </c>
      <c r="D9" s="5">
        <v>79644138.459999993</v>
      </c>
      <c r="E9" s="5">
        <v>111.48638726752051</v>
      </c>
      <c r="F9" s="5">
        <v>90.121631871312985</v>
      </c>
    </row>
    <row r="12" spans="1:11" ht="15.75" x14ac:dyDescent="0.25">
      <c r="A12" s="20" t="s">
        <v>72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4" spans="1:11" x14ac:dyDescent="0.25">
      <c r="A14" s="1" t="s">
        <v>19</v>
      </c>
      <c r="B14" s="2" t="s">
        <v>7</v>
      </c>
      <c r="C14" s="2" t="s">
        <v>8</v>
      </c>
      <c r="D14" s="2" t="s">
        <v>8</v>
      </c>
      <c r="E14" s="2" t="s">
        <v>9</v>
      </c>
      <c r="F14" s="2" t="s">
        <v>10</v>
      </c>
      <c r="G14" s="2"/>
      <c r="H14" s="2"/>
      <c r="I14" s="2"/>
      <c r="J14" s="2"/>
    </row>
    <row r="15" spans="1:11" x14ac:dyDescent="0.25">
      <c r="C15" s="2" t="s">
        <v>11</v>
      </c>
      <c r="D15" s="2" t="s">
        <v>12</v>
      </c>
    </row>
    <row r="16" spans="1:11" x14ac:dyDescent="0.25">
      <c r="A16" s="3" t="s">
        <v>73</v>
      </c>
      <c r="B16" s="4">
        <v>4911822.46</v>
      </c>
      <c r="C16" s="4">
        <v>5052000</v>
      </c>
      <c r="D16" s="4">
        <v>5296887</v>
      </c>
      <c r="E16" s="4">
        <v>97.225306017418845</v>
      </c>
      <c r="F16" s="4">
        <v>92.730361436821283</v>
      </c>
    </row>
    <row r="17" spans="1:6" x14ac:dyDescent="0.25">
      <c r="A17" s="3" t="s">
        <v>74</v>
      </c>
      <c r="B17" s="4">
        <v>9897</v>
      </c>
      <c r="C17" s="4">
        <v>12000</v>
      </c>
      <c r="D17" s="4">
        <v>22612</v>
      </c>
      <c r="E17" s="4">
        <v>82.474999999999994</v>
      </c>
      <c r="F17" s="4">
        <v>43.768795329913317</v>
      </c>
    </row>
    <row r="18" spans="1:6" x14ac:dyDescent="0.25">
      <c r="A18" s="3" t="s">
        <v>75</v>
      </c>
      <c r="B18" s="4">
        <v>1804858</v>
      </c>
      <c r="C18" s="4">
        <v>1700000</v>
      </c>
      <c r="D18" s="4">
        <v>1819112</v>
      </c>
      <c r="E18" s="4">
        <v>106.16811764705882</v>
      </c>
      <c r="F18" s="4">
        <v>99.216430873964882</v>
      </c>
    </row>
    <row r="19" spans="1:6" x14ac:dyDescent="0.25">
      <c r="A19" s="3" t="s">
        <v>76</v>
      </c>
      <c r="B19" s="4">
        <v>1134706</v>
      </c>
      <c r="C19" s="4">
        <v>1392000</v>
      </c>
      <c r="D19" s="4">
        <v>1355000</v>
      </c>
      <c r="E19" s="4">
        <v>81.516235632183907</v>
      </c>
      <c r="F19" s="4">
        <v>83.742140221402224</v>
      </c>
    </row>
    <row r="20" spans="1:6" x14ac:dyDescent="0.25">
      <c r="A20" s="3" t="s">
        <v>77</v>
      </c>
      <c r="B20" s="4">
        <v>1398005.25</v>
      </c>
      <c r="C20" s="4">
        <v>1421000</v>
      </c>
      <c r="D20" s="4">
        <v>1506222</v>
      </c>
      <c r="E20" s="4">
        <v>98.381790992258971</v>
      </c>
      <c r="F20" s="4">
        <v>92.81535192023486</v>
      </c>
    </row>
    <row r="21" spans="1:6" x14ac:dyDescent="0.25">
      <c r="A21" s="3" t="s">
        <v>78</v>
      </c>
      <c r="B21" s="4">
        <v>543658</v>
      </c>
      <c r="C21" s="4">
        <v>556000</v>
      </c>
      <c r="D21" s="4">
        <v>587040</v>
      </c>
      <c r="E21" s="4">
        <v>97.780215827338139</v>
      </c>
      <c r="F21" s="4">
        <v>92.610043608612699</v>
      </c>
    </row>
    <row r="22" spans="1:6" x14ac:dyDescent="0.25">
      <c r="A22" s="3" t="s">
        <v>79</v>
      </c>
      <c r="B22" s="4">
        <v>17524.29</v>
      </c>
      <c r="C22" s="4">
        <v>27500</v>
      </c>
      <c r="D22" s="4">
        <v>27500</v>
      </c>
      <c r="E22" s="4">
        <v>63.72469090909091</v>
      </c>
      <c r="F22" s="4">
        <v>63.72469090909091</v>
      </c>
    </row>
    <row r="23" spans="1:6" x14ac:dyDescent="0.25">
      <c r="A23" s="3" t="s">
        <v>80</v>
      </c>
      <c r="B23" s="4">
        <v>3369</v>
      </c>
      <c r="C23" s="4">
        <v>4000</v>
      </c>
      <c r="D23" s="4">
        <v>7589</v>
      </c>
      <c r="E23" s="4">
        <v>84.225000000000009</v>
      </c>
      <c r="F23" s="4">
        <v>44.393200685202267</v>
      </c>
    </row>
    <row r="24" spans="1:6" x14ac:dyDescent="0.25">
      <c r="A24" s="3" t="s">
        <v>81</v>
      </c>
      <c r="B24" s="4">
        <v>988</v>
      </c>
      <c r="D24" s="4">
        <v>1000</v>
      </c>
      <c r="F24" s="4">
        <v>98.8</v>
      </c>
    </row>
    <row r="25" spans="1:6" x14ac:dyDescent="0.25">
      <c r="A25" s="1" t="s">
        <v>82</v>
      </c>
      <c r="B25" s="5">
        <v>9824828</v>
      </c>
      <c r="C25" s="5">
        <v>10164500</v>
      </c>
      <c r="D25" s="5">
        <v>10622962</v>
      </c>
      <c r="E25" s="5">
        <v>96.658251758571495</v>
      </c>
      <c r="F25" s="5">
        <v>92.48670945071629</v>
      </c>
    </row>
    <row r="26" spans="1:6" x14ac:dyDescent="0.25">
      <c r="A26" s="3" t="s">
        <v>83</v>
      </c>
      <c r="B26" s="4">
        <v>1798</v>
      </c>
      <c r="C26" s="4">
        <v>10000</v>
      </c>
      <c r="D26" s="4">
        <v>12000</v>
      </c>
      <c r="E26" s="4">
        <v>17.98</v>
      </c>
      <c r="F26" s="4">
        <v>14.983333333333334</v>
      </c>
    </row>
    <row r="27" spans="1:6" x14ac:dyDescent="0.25">
      <c r="A27" s="3" t="s">
        <v>84</v>
      </c>
      <c r="C27" s="4">
        <v>20000</v>
      </c>
    </row>
    <row r="28" spans="1:6" x14ac:dyDescent="0.25">
      <c r="A28" s="3" t="s">
        <v>85</v>
      </c>
      <c r="B28" s="4">
        <v>92873.69</v>
      </c>
      <c r="C28" s="4">
        <v>120000</v>
      </c>
      <c r="D28" s="4">
        <v>119000</v>
      </c>
      <c r="E28" s="4">
        <v>77.394741666666661</v>
      </c>
      <c r="F28" s="4">
        <v>78.045117647058831</v>
      </c>
    </row>
    <row r="29" spans="1:6" x14ac:dyDescent="0.25">
      <c r="A29" s="3" t="s">
        <v>86</v>
      </c>
      <c r="B29" s="4">
        <v>1665356.81</v>
      </c>
      <c r="C29" s="4">
        <v>395000</v>
      </c>
      <c r="D29" s="4">
        <v>1811294</v>
      </c>
      <c r="E29" s="4">
        <v>421.60931898734179</v>
      </c>
      <c r="F29" s="4">
        <v>91.942931959140822</v>
      </c>
    </row>
    <row r="30" spans="1:6" x14ac:dyDescent="0.25">
      <c r="A30" s="3" t="s">
        <v>87</v>
      </c>
      <c r="B30" s="4">
        <v>8470</v>
      </c>
      <c r="C30" s="4">
        <v>15000</v>
      </c>
      <c r="D30" s="4">
        <v>15000</v>
      </c>
      <c r="E30" s="4">
        <v>56.466666666666669</v>
      </c>
      <c r="F30" s="4">
        <v>56.466666666666669</v>
      </c>
    </row>
    <row r="31" spans="1:6" x14ac:dyDescent="0.25">
      <c r="A31" s="3" t="s">
        <v>88</v>
      </c>
      <c r="B31" s="4">
        <v>860180.95</v>
      </c>
      <c r="C31" s="4">
        <v>951000</v>
      </c>
      <c r="D31" s="4">
        <v>1051331.2</v>
      </c>
      <c r="E31" s="4">
        <v>90.450152471083072</v>
      </c>
      <c r="F31" s="4">
        <v>81.818265262174279</v>
      </c>
    </row>
    <row r="32" spans="1:6" x14ac:dyDescent="0.25">
      <c r="A32" s="3" t="s">
        <v>89</v>
      </c>
      <c r="B32" s="4">
        <v>98267.3</v>
      </c>
      <c r="D32" s="4">
        <v>105000</v>
      </c>
      <c r="F32" s="4">
        <v>93.587904761904767</v>
      </c>
    </row>
    <row r="33" spans="1:6" x14ac:dyDescent="0.25">
      <c r="A33" s="3" t="s">
        <v>90</v>
      </c>
      <c r="B33" s="4">
        <v>461967</v>
      </c>
      <c r="C33" s="4">
        <v>500000</v>
      </c>
      <c r="D33" s="4">
        <v>500000</v>
      </c>
      <c r="E33" s="4">
        <v>92.3934</v>
      </c>
      <c r="F33" s="4">
        <v>92.3934</v>
      </c>
    </row>
    <row r="34" spans="1:6" x14ac:dyDescent="0.25">
      <c r="A34" s="3" t="s">
        <v>91</v>
      </c>
      <c r="B34" s="4">
        <v>634873.75</v>
      </c>
      <c r="C34" s="4">
        <v>930000</v>
      </c>
      <c r="D34" s="4">
        <v>867500</v>
      </c>
      <c r="E34" s="4">
        <v>68.265994623655914</v>
      </c>
      <c r="F34" s="4">
        <v>73.184293948126793</v>
      </c>
    </row>
    <row r="35" spans="1:6" x14ac:dyDescent="0.25">
      <c r="A35" s="3" t="s">
        <v>92</v>
      </c>
      <c r="B35" s="4">
        <v>332191</v>
      </c>
      <c r="C35" s="4">
        <v>407000</v>
      </c>
      <c r="D35" s="4">
        <v>421500</v>
      </c>
      <c r="E35" s="4">
        <v>81.619410319410321</v>
      </c>
      <c r="F35" s="4">
        <v>78.811625148279944</v>
      </c>
    </row>
    <row r="36" spans="1:6" x14ac:dyDescent="0.25">
      <c r="A36" s="3" t="s">
        <v>93</v>
      </c>
      <c r="B36" s="4">
        <v>442386.27</v>
      </c>
      <c r="C36" s="4">
        <v>446000</v>
      </c>
      <c r="D36" s="4">
        <v>473000</v>
      </c>
      <c r="E36" s="4">
        <v>99.189746636771304</v>
      </c>
      <c r="F36" s="4">
        <v>93.527752642706133</v>
      </c>
    </row>
    <row r="37" spans="1:6" x14ac:dyDescent="0.25">
      <c r="A37" s="3" t="s">
        <v>94</v>
      </c>
      <c r="B37" s="4">
        <v>5272</v>
      </c>
      <c r="C37" s="4">
        <v>10000</v>
      </c>
      <c r="D37" s="4">
        <v>10000</v>
      </c>
      <c r="E37" s="4">
        <v>52.72</v>
      </c>
      <c r="F37" s="4">
        <v>52.72</v>
      </c>
    </row>
    <row r="38" spans="1:6" x14ac:dyDescent="0.25">
      <c r="A38" s="3" t="s">
        <v>95</v>
      </c>
      <c r="B38" s="4">
        <v>66663.990000000005</v>
      </c>
      <c r="C38" s="4">
        <v>76150</v>
      </c>
      <c r="D38" s="4">
        <v>75155</v>
      </c>
      <c r="E38" s="4">
        <v>87.542994090610648</v>
      </c>
      <c r="F38" s="4">
        <v>88.702002528108579</v>
      </c>
    </row>
    <row r="39" spans="1:6" x14ac:dyDescent="0.25">
      <c r="A39" s="3" t="s">
        <v>96</v>
      </c>
      <c r="B39" s="4">
        <v>237059</v>
      </c>
      <c r="C39" s="4">
        <v>269000</v>
      </c>
      <c r="D39" s="4">
        <v>277000</v>
      </c>
      <c r="E39" s="4">
        <v>88.126022304832716</v>
      </c>
      <c r="F39" s="4">
        <v>85.580866425992781</v>
      </c>
    </row>
    <row r="40" spans="1:6" x14ac:dyDescent="0.25">
      <c r="A40" s="3" t="s">
        <v>97</v>
      </c>
      <c r="B40" s="4">
        <v>896024</v>
      </c>
      <c r="C40" s="4">
        <v>924000</v>
      </c>
      <c r="D40" s="4">
        <v>924000</v>
      </c>
      <c r="E40" s="4">
        <v>96.972294372294371</v>
      </c>
      <c r="F40" s="4">
        <v>96.972294372294371</v>
      </c>
    </row>
    <row r="41" spans="1:6" x14ac:dyDescent="0.25">
      <c r="A41" s="3" t="s">
        <v>98</v>
      </c>
      <c r="B41" s="4">
        <v>127700</v>
      </c>
      <c r="C41" s="4">
        <v>103000</v>
      </c>
      <c r="D41" s="4">
        <v>133000</v>
      </c>
      <c r="E41" s="4">
        <v>123.98058252427184</v>
      </c>
      <c r="F41" s="4">
        <v>96.015037593984971</v>
      </c>
    </row>
    <row r="42" spans="1:6" x14ac:dyDescent="0.25">
      <c r="A42" s="3" t="s">
        <v>99</v>
      </c>
      <c r="B42" s="4">
        <v>14880</v>
      </c>
      <c r="C42" s="4">
        <v>58500</v>
      </c>
      <c r="D42" s="4">
        <v>48500</v>
      </c>
      <c r="E42" s="4">
        <v>25.435897435897438</v>
      </c>
      <c r="F42" s="4">
        <v>30.680412371134018</v>
      </c>
    </row>
    <row r="43" spans="1:6" x14ac:dyDescent="0.25">
      <c r="A43" s="3" t="s">
        <v>100</v>
      </c>
      <c r="B43" s="4">
        <v>2152629.46</v>
      </c>
      <c r="C43" s="4">
        <v>2442000</v>
      </c>
      <c r="D43" s="4">
        <v>2566800</v>
      </c>
      <c r="E43" s="4">
        <v>88.150264537264533</v>
      </c>
      <c r="F43" s="4">
        <v>83.864323671497587</v>
      </c>
    </row>
    <row r="44" spans="1:6" x14ac:dyDescent="0.25">
      <c r="A44" s="3" t="s">
        <v>101</v>
      </c>
      <c r="B44" s="4">
        <v>10097594.09</v>
      </c>
      <c r="C44" s="4">
        <v>835000</v>
      </c>
      <c r="D44" s="4">
        <v>10416689.18</v>
      </c>
      <c r="E44" s="4">
        <v>1209.2927053892215</v>
      </c>
      <c r="F44" s="4">
        <v>96.936693756662521</v>
      </c>
    </row>
    <row r="45" spans="1:6" x14ac:dyDescent="0.25">
      <c r="A45" s="3" t="s">
        <v>102</v>
      </c>
      <c r="C45" s="4">
        <v>145000</v>
      </c>
      <c r="D45" s="4">
        <v>39800</v>
      </c>
    </row>
    <row r="46" spans="1:6" x14ac:dyDescent="0.25">
      <c r="A46" s="3" t="s">
        <v>103</v>
      </c>
      <c r="B46" s="4">
        <v>5475</v>
      </c>
      <c r="C46" s="4">
        <v>12500</v>
      </c>
      <c r="D46" s="4">
        <v>12500</v>
      </c>
      <c r="E46" s="4">
        <v>43.8</v>
      </c>
      <c r="F46" s="4">
        <v>43.8</v>
      </c>
    </row>
    <row r="47" spans="1:6" x14ac:dyDescent="0.25">
      <c r="A47" s="3" t="s">
        <v>104</v>
      </c>
      <c r="B47" s="4">
        <v>185984.01</v>
      </c>
      <c r="C47" s="4">
        <v>113000</v>
      </c>
      <c r="D47" s="4">
        <v>209298</v>
      </c>
      <c r="E47" s="4">
        <v>164.58761946902655</v>
      </c>
      <c r="F47" s="4">
        <v>88.8608634578448</v>
      </c>
    </row>
    <row r="48" spans="1:6" x14ac:dyDescent="0.25">
      <c r="A48" s="3" t="s">
        <v>105</v>
      </c>
      <c r="B48" s="4">
        <v>1210</v>
      </c>
      <c r="C48" s="4">
        <v>10000</v>
      </c>
      <c r="D48" s="4">
        <v>10000</v>
      </c>
      <c r="E48" s="4">
        <v>12.1</v>
      </c>
      <c r="F48" s="4">
        <v>12.1</v>
      </c>
    </row>
    <row r="49" spans="1:6" x14ac:dyDescent="0.25">
      <c r="A49" s="3" t="s">
        <v>106</v>
      </c>
    </row>
    <row r="50" spans="1:6" x14ac:dyDescent="0.25">
      <c r="A50" s="3" t="s">
        <v>107</v>
      </c>
    </row>
    <row r="51" spans="1:6" x14ac:dyDescent="0.25">
      <c r="A51" s="3" t="s">
        <v>108</v>
      </c>
      <c r="B51" s="4">
        <v>1200</v>
      </c>
      <c r="D51" s="4">
        <v>1200</v>
      </c>
      <c r="F51" s="4">
        <v>100</v>
      </c>
    </row>
    <row r="52" spans="1:6" x14ac:dyDescent="0.25">
      <c r="A52" s="3" t="s">
        <v>109</v>
      </c>
      <c r="B52" s="4">
        <v>721288</v>
      </c>
      <c r="C52" s="4">
        <v>791000</v>
      </c>
      <c r="D52" s="4">
        <v>790900</v>
      </c>
      <c r="E52" s="4">
        <v>91.186852085967132</v>
      </c>
      <c r="F52" s="4">
        <v>91.198381590592987</v>
      </c>
    </row>
    <row r="53" spans="1:6" x14ac:dyDescent="0.25">
      <c r="A53" s="3" t="s">
        <v>110</v>
      </c>
      <c r="B53" s="4">
        <v>421144</v>
      </c>
      <c r="C53" s="4">
        <v>470000</v>
      </c>
      <c r="D53" s="4">
        <v>470000</v>
      </c>
      <c r="E53" s="4">
        <v>89.605106382978732</v>
      </c>
      <c r="F53" s="4">
        <v>89.605106382978732</v>
      </c>
    </row>
    <row r="54" spans="1:6" x14ac:dyDescent="0.25">
      <c r="A54" s="3" t="s">
        <v>111</v>
      </c>
      <c r="B54" s="4">
        <v>218545.2</v>
      </c>
      <c r="C54" s="4">
        <v>248000</v>
      </c>
      <c r="D54" s="4">
        <v>284000</v>
      </c>
      <c r="E54" s="4">
        <v>88.123064516129034</v>
      </c>
      <c r="F54" s="4">
        <v>76.952535211267616</v>
      </c>
    </row>
    <row r="55" spans="1:6" x14ac:dyDescent="0.25">
      <c r="A55" s="1" t="s">
        <v>112</v>
      </c>
      <c r="B55" s="5">
        <v>19751033.52</v>
      </c>
      <c r="C55" s="5">
        <v>10301150</v>
      </c>
      <c r="D55" s="5">
        <v>21644467.379999999</v>
      </c>
      <c r="E55" s="5">
        <v>191.73619955053562</v>
      </c>
      <c r="F55" s="5">
        <v>91.2521115592358</v>
      </c>
    </row>
    <row r="56" spans="1:6" x14ac:dyDescent="0.25">
      <c r="A56" s="3" t="s">
        <v>113</v>
      </c>
      <c r="B56" s="4">
        <v>30000</v>
      </c>
      <c r="C56" s="4">
        <v>30000</v>
      </c>
      <c r="D56" s="4">
        <v>30000</v>
      </c>
      <c r="E56" s="4">
        <v>100</v>
      </c>
      <c r="F56" s="4">
        <v>100</v>
      </c>
    </row>
    <row r="57" spans="1:6" x14ac:dyDescent="0.25">
      <c r="A57" s="3" t="s">
        <v>114</v>
      </c>
      <c r="B57" s="4">
        <v>38946</v>
      </c>
      <c r="C57" s="4">
        <v>67700</v>
      </c>
      <c r="D57" s="4">
        <v>69700</v>
      </c>
      <c r="E57" s="4">
        <v>57.527326440177248</v>
      </c>
      <c r="F57" s="4">
        <v>55.876614060258248</v>
      </c>
    </row>
    <row r="58" spans="1:6" x14ac:dyDescent="0.25">
      <c r="A58" s="1" t="s">
        <v>115</v>
      </c>
      <c r="B58" s="5">
        <v>68946</v>
      </c>
      <c r="C58" s="5">
        <v>97700</v>
      </c>
      <c r="D58" s="5">
        <v>99700</v>
      </c>
      <c r="E58" s="5">
        <v>70.569089048106449</v>
      </c>
      <c r="F58" s="5">
        <v>69.153460381143432</v>
      </c>
    </row>
    <row r="59" spans="1:6" x14ac:dyDescent="0.25">
      <c r="A59" s="3" t="s">
        <v>116</v>
      </c>
      <c r="B59" s="4">
        <v>161000</v>
      </c>
      <c r="C59" s="4">
        <v>165000</v>
      </c>
      <c r="D59" s="4">
        <v>161800</v>
      </c>
      <c r="E59" s="4">
        <v>97.575757575757578</v>
      </c>
      <c r="F59" s="4">
        <v>99.505562422744134</v>
      </c>
    </row>
    <row r="60" spans="1:6" x14ac:dyDescent="0.25">
      <c r="A60" s="3" t="s">
        <v>117</v>
      </c>
      <c r="B60" s="4">
        <v>42000</v>
      </c>
      <c r="C60" s="4">
        <v>42000</v>
      </c>
      <c r="D60" s="4">
        <v>42000</v>
      </c>
      <c r="E60" s="4">
        <v>100</v>
      </c>
      <c r="F60" s="4">
        <v>100</v>
      </c>
    </row>
    <row r="61" spans="1:6" x14ac:dyDescent="0.25">
      <c r="A61" s="3" t="s">
        <v>118</v>
      </c>
      <c r="B61" s="4">
        <v>2638000</v>
      </c>
      <c r="C61" s="4">
        <v>2638000</v>
      </c>
      <c r="D61" s="4">
        <v>2638000</v>
      </c>
      <c r="E61" s="4">
        <v>100</v>
      </c>
      <c r="F61" s="4">
        <v>100</v>
      </c>
    </row>
    <row r="62" spans="1:6" x14ac:dyDescent="0.25">
      <c r="A62" s="3" t="s">
        <v>119</v>
      </c>
      <c r="B62" s="4">
        <v>690374</v>
      </c>
      <c r="D62" s="4">
        <v>690374</v>
      </c>
      <c r="F62" s="4">
        <v>100</v>
      </c>
    </row>
    <row r="63" spans="1:6" x14ac:dyDescent="0.25">
      <c r="A63" s="3" t="s">
        <v>120</v>
      </c>
      <c r="B63" s="4">
        <v>157070.70000000001</v>
      </c>
      <c r="D63" s="4">
        <v>157070.70000000001</v>
      </c>
      <c r="F63" s="4">
        <v>100</v>
      </c>
    </row>
    <row r="64" spans="1:6" x14ac:dyDescent="0.25">
      <c r="A64" s="3" t="s">
        <v>121</v>
      </c>
      <c r="B64" s="4">
        <v>8693633</v>
      </c>
      <c r="D64" s="4">
        <v>8693633</v>
      </c>
      <c r="F64" s="4">
        <v>100</v>
      </c>
    </row>
    <row r="65" spans="1:6" x14ac:dyDescent="0.25">
      <c r="A65" s="3" t="s">
        <v>122</v>
      </c>
      <c r="B65" s="4">
        <v>1560400</v>
      </c>
      <c r="C65" s="4">
        <v>25000</v>
      </c>
      <c r="D65" s="4">
        <v>1580530</v>
      </c>
      <c r="E65" s="4">
        <v>6241.5999999999995</v>
      </c>
      <c r="F65" s="4">
        <v>98.726376595192761</v>
      </c>
    </row>
    <row r="66" spans="1:6" x14ac:dyDescent="0.25">
      <c r="A66" s="3" t="s">
        <v>123</v>
      </c>
      <c r="B66" s="4">
        <v>38889</v>
      </c>
      <c r="D66" s="4">
        <v>38889</v>
      </c>
      <c r="F66" s="4">
        <v>100</v>
      </c>
    </row>
    <row r="67" spans="1:6" x14ac:dyDescent="0.25">
      <c r="A67" s="1" t="s">
        <v>124</v>
      </c>
      <c r="B67" s="5">
        <v>13981366.699999999</v>
      </c>
      <c r="C67" s="5">
        <v>2870000</v>
      </c>
      <c r="D67" s="5">
        <v>14002296.699999999</v>
      </c>
      <c r="E67" s="5">
        <v>487.15563414634141</v>
      </c>
      <c r="F67" s="5">
        <v>99.850524521452257</v>
      </c>
    </row>
    <row r="68" spans="1:6" x14ac:dyDescent="0.25">
      <c r="A68" s="3" t="s">
        <v>125</v>
      </c>
      <c r="B68" s="4">
        <v>16000</v>
      </c>
      <c r="C68" s="4">
        <v>40000</v>
      </c>
      <c r="D68" s="4">
        <v>40000</v>
      </c>
      <c r="E68" s="4">
        <v>40</v>
      </c>
      <c r="F68" s="4">
        <v>40</v>
      </c>
    </row>
    <row r="69" spans="1:6" x14ac:dyDescent="0.25">
      <c r="A69" s="3" t="s">
        <v>126</v>
      </c>
      <c r="B69" s="4">
        <v>113970</v>
      </c>
      <c r="C69" s="4">
        <v>153000</v>
      </c>
      <c r="D69" s="4">
        <v>152500</v>
      </c>
      <c r="E69" s="4">
        <v>74.490196078431367</v>
      </c>
      <c r="F69" s="4">
        <v>74.734426229508202</v>
      </c>
    </row>
    <row r="70" spans="1:6" x14ac:dyDescent="0.25">
      <c r="A70" s="1" t="s">
        <v>127</v>
      </c>
      <c r="B70" s="5">
        <v>129970</v>
      </c>
      <c r="C70" s="5">
        <v>193000</v>
      </c>
      <c r="D70" s="5">
        <v>192500</v>
      </c>
      <c r="E70" s="5">
        <v>67.341968911917093</v>
      </c>
      <c r="F70" s="5">
        <v>67.516883116883122</v>
      </c>
    </row>
    <row r="71" spans="1:6" x14ac:dyDescent="0.25">
      <c r="A71" s="3" t="s">
        <v>128</v>
      </c>
      <c r="C71" s="4">
        <v>1000</v>
      </c>
      <c r="D71" s="4">
        <v>1000</v>
      </c>
    </row>
    <row r="72" spans="1:6" x14ac:dyDescent="0.25">
      <c r="A72" s="3" t="s">
        <v>129</v>
      </c>
      <c r="C72" s="4">
        <v>1000</v>
      </c>
      <c r="D72" s="4">
        <v>1000</v>
      </c>
    </row>
    <row r="73" spans="1:6" x14ac:dyDescent="0.25">
      <c r="A73" s="1" t="s">
        <v>130</v>
      </c>
      <c r="C73" s="5">
        <v>2000</v>
      </c>
      <c r="D73" s="5">
        <v>2000</v>
      </c>
    </row>
    <row r="74" spans="1:6" x14ac:dyDescent="0.25">
      <c r="A74" s="1" t="s">
        <v>131</v>
      </c>
      <c r="B74" s="5">
        <v>43756144.219999999</v>
      </c>
      <c r="C74" s="5">
        <v>23628350</v>
      </c>
      <c r="D74" s="5">
        <v>46563926.079999998</v>
      </c>
      <c r="E74" s="5">
        <v>185.18493343800984</v>
      </c>
      <c r="F74" s="5">
        <v>93.970049142385378</v>
      </c>
    </row>
    <row r="75" spans="1:6" x14ac:dyDescent="0.25">
      <c r="A75" s="3" t="s">
        <v>132</v>
      </c>
      <c r="B75" s="4">
        <v>27075016.109999999</v>
      </c>
      <c r="C75" s="4">
        <v>38753140</v>
      </c>
      <c r="D75" s="4">
        <v>32134012.379999999</v>
      </c>
      <c r="E75" s="4">
        <v>69.865347969222626</v>
      </c>
      <c r="F75" s="4">
        <v>84.256568366953502</v>
      </c>
    </row>
    <row r="76" spans="1:6" x14ac:dyDescent="0.25">
      <c r="A76" s="3" t="s">
        <v>133</v>
      </c>
      <c r="B76" s="4">
        <v>840236.94</v>
      </c>
      <c r="C76" s="4">
        <v>2000000</v>
      </c>
      <c r="D76" s="4">
        <v>841000</v>
      </c>
      <c r="E76" s="4">
        <v>42.011846999999996</v>
      </c>
      <c r="F76" s="4">
        <v>99.909267538644457</v>
      </c>
    </row>
    <row r="77" spans="1:6" x14ac:dyDescent="0.25">
      <c r="A77" s="3" t="s">
        <v>134</v>
      </c>
      <c r="B77" s="4">
        <v>105200</v>
      </c>
      <c r="D77" s="4">
        <v>105200</v>
      </c>
      <c r="F77" s="4">
        <v>100</v>
      </c>
    </row>
    <row r="78" spans="1:6" x14ac:dyDescent="0.25">
      <c r="A78" s="1" t="s">
        <v>135</v>
      </c>
      <c r="B78" s="5">
        <v>28020453.050000001</v>
      </c>
      <c r="C78" s="5">
        <v>40753140</v>
      </c>
      <c r="D78" s="5">
        <v>33080212.379999999</v>
      </c>
      <c r="E78" s="5">
        <v>68.756549924741989</v>
      </c>
      <c r="F78" s="5">
        <v>84.704574227404038</v>
      </c>
    </row>
    <row r="79" spans="1:6" x14ac:dyDescent="0.25">
      <c r="A79" s="1" t="s">
        <v>136</v>
      </c>
      <c r="B79" s="5">
        <v>28020453.050000001</v>
      </c>
      <c r="C79" s="5">
        <v>40753140</v>
      </c>
      <c r="D79" s="5">
        <v>33080212.379999999</v>
      </c>
      <c r="E79" s="5">
        <v>68.756549924741989</v>
      </c>
      <c r="F79" s="5">
        <v>84.704574227404038</v>
      </c>
    </row>
    <row r="80" spans="1:6" x14ac:dyDescent="0.25">
      <c r="A80" s="1" t="s">
        <v>137</v>
      </c>
      <c r="B80" s="5">
        <v>71776597.269999996</v>
      </c>
      <c r="C80" s="5">
        <v>64381490</v>
      </c>
      <c r="D80" s="5">
        <v>79644138.459999993</v>
      </c>
      <c r="E80" s="5">
        <v>111.48638726752051</v>
      </c>
      <c r="F80" s="5">
        <v>90.121631871312985</v>
      </c>
    </row>
    <row r="83" spans="1:11" ht="15.75" x14ac:dyDescent="0.25">
      <c r="A83" s="20" t="s">
        <v>138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5" spans="1:11" x14ac:dyDescent="0.25">
      <c r="A85" s="1" t="s">
        <v>19</v>
      </c>
      <c r="B85" s="2" t="s">
        <v>7</v>
      </c>
      <c r="C85" s="2" t="s">
        <v>8</v>
      </c>
      <c r="D85" s="2" t="s">
        <v>8</v>
      </c>
      <c r="E85" s="2" t="s">
        <v>9</v>
      </c>
      <c r="F85" s="2" t="s">
        <v>10</v>
      </c>
      <c r="G85" s="2"/>
      <c r="H85" s="2"/>
      <c r="I85" s="2"/>
      <c r="J85" s="2"/>
    </row>
    <row r="86" spans="1:11" x14ac:dyDescent="0.25">
      <c r="C86" s="2" t="s">
        <v>11</v>
      </c>
      <c r="D86" s="2" t="s">
        <v>12</v>
      </c>
    </row>
    <row r="87" spans="1:11" x14ac:dyDescent="0.25">
      <c r="A87" s="3" t="s">
        <v>139</v>
      </c>
      <c r="B87" s="4">
        <v>4406834.07</v>
      </c>
      <c r="C87" s="4">
        <v>695000</v>
      </c>
      <c r="D87" s="4">
        <v>4657000</v>
      </c>
      <c r="E87" s="4">
        <v>634.07684460431653</v>
      </c>
      <c r="F87" s="4">
        <v>94.628174146446213</v>
      </c>
    </row>
    <row r="88" spans="1:11" x14ac:dyDescent="0.25">
      <c r="A88" s="3" t="s">
        <v>140</v>
      </c>
      <c r="B88" s="4">
        <v>283523.19</v>
      </c>
      <c r="C88" s="4">
        <v>300000</v>
      </c>
      <c r="D88" s="4">
        <v>300000</v>
      </c>
      <c r="E88" s="4">
        <v>94.507729999999995</v>
      </c>
      <c r="F88" s="4">
        <v>94.507729999999995</v>
      </c>
    </row>
    <row r="89" spans="1:11" x14ac:dyDescent="0.25">
      <c r="A89" s="3" t="s">
        <v>141</v>
      </c>
      <c r="B89" s="4">
        <v>421144</v>
      </c>
      <c r="C89" s="4">
        <v>470000</v>
      </c>
      <c r="D89" s="4">
        <v>470000</v>
      </c>
      <c r="E89" s="4">
        <v>89.605106382978732</v>
      </c>
      <c r="F89" s="4">
        <v>89.605106382978732</v>
      </c>
    </row>
    <row r="90" spans="1:11" x14ac:dyDescent="0.25">
      <c r="A90" s="1" t="s">
        <v>142</v>
      </c>
      <c r="B90" s="5">
        <v>5111501.2600000007</v>
      </c>
      <c r="C90" s="5">
        <v>1465000</v>
      </c>
      <c r="D90" s="5">
        <v>5427000</v>
      </c>
      <c r="E90" s="5">
        <v>348.9079358361775</v>
      </c>
      <c r="F90" s="5">
        <v>94.186498249493283</v>
      </c>
    </row>
    <row r="91" spans="1:11" x14ac:dyDescent="0.25">
      <c r="A91" s="3" t="s">
        <v>143</v>
      </c>
      <c r="B91" s="4">
        <v>102228.41</v>
      </c>
      <c r="C91" s="4">
        <v>30000</v>
      </c>
      <c r="D91" s="4">
        <v>123000</v>
      </c>
      <c r="E91" s="4">
        <v>340.76136666666667</v>
      </c>
      <c r="F91" s="4">
        <v>83.112528455284547</v>
      </c>
    </row>
    <row r="92" spans="1:11" x14ac:dyDescent="0.25">
      <c r="A92" s="3" t="s">
        <v>144</v>
      </c>
      <c r="B92" s="4">
        <v>19917</v>
      </c>
      <c r="C92" s="4">
        <v>22000</v>
      </c>
      <c r="D92" s="4">
        <v>22000</v>
      </c>
      <c r="E92" s="4">
        <v>90.531818181818181</v>
      </c>
      <c r="F92" s="4">
        <v>90.531818181818181</v>
      </c>
    </row>
    <row r="93" spans="1:11" x14ac:dyDescent="0.25">
      <c r="A93" s="3" t="s">
        <v>145</v>
      </c>
      <c r="B93" s="4">
        <v>18967</v>
      </c>
      <c r="C93" s="4">
        <v>20000</v>
      </c>
      <c r="D93" s="4">
        <v>20000</v>
      </c>
      <c r="E93" s="4">
        <v>94.835000000000008</v>
      </c>
      <c r="F93" s="4">
        <v>94.835000000000008</v>
      </c>
    </row>
    <row r="94" spans="1:11" x14ac:dyDescent="0.25">
      <c r="A94" s="1" t="s">
        <v>146</v>
      </c>
      <c r="B94" s="5">
        <v>141112.41</v>
      </c>
      <c r="C94" s="5">
        <v>72000</v>
      </c>
      <c r="D94" s="5">
        <v>165000</v>
      </c>
      <c r="E94" s="5">
        <v>195.98945833333335</v>
      </c>
      <c r="F94" s="5">
        <v>85.522672727272735</v>
      </c>
    </row>
    <row r="95" spans="1:11" x14ac:dyDescent="0.25">
      <c r="A95" s="1" t="s">
        <v>147</v>
      </c>
      <c r="B95" s="5">
        <v>5252613.6700000009</v>
      </c>
      <c r="C95" s="5">
        <v>1537000</v>
      </c>
      <c r="D95" s="5">
        <v>5592000</v>
      </c>
      <c r="E95" s="5">
        <v>341.74454586857519</v>
      </c>
      <c r="F95" s="5">
        <v>93.930859620886991</v>
      </c>
    </row>
    <row r="96" spans="1:11" x14ac:dyDescent="0.25">
      <c r="A96" s="3" t="s">
        <v>148</v>
      </c>
      <c r="B96" s="4">
        <v>1201816</v>
      </c>
      <c r="C96" s="4">
        <v>707000</v>
      </c>
      <c r="D96" s="4">
        <v>6125766</v>
      </c>
      <c r="E96" s="4">
        <v>169.98811881188118</v>
      </c>
      <c r="F96" s="4">
        <v>19.619032134103719</v>
      </c>
    </row>
    <row r="97" spans="1:6" x14ac:dyDescent="0.25">
      <c r="A97" s="3" t="s">
        <v>149</v>
      </c>
      <c r="B97" s="4">
        <v>2964470.04</v>
      </c>
      <c r="C97" s="4">
        <v>2126150</v>
      </c>
      <c r="D97" s="4">
        <v>3044419</v>
      </c>
      <c r="E97" s="4">
        <v>139.42901676739646</v>
      </c>
      <c r="F97" s="4">
        <v>97.373917322155719</v>
      </c>
    </row>
    <row r="98" spans="1:6" x14ac:dyDescent="0.25">
      <c r="A98" s="1" t="s">
        <v>150</v>
      </c>
      <c r="B98" s="5">
        <v>4166286.04</v>
      </c>
      <c r="C98" s="5">
        <v>2833150</v>
      </c>
      <c r="D98" s="5">
        <v>9170185</v>
      </c>
      <c r="E98" s="5">
        <v>147.05490496443886</v>
      </c>
      <c r="F98" s="5">
        <v>45.43295516938862</v>
      </c>
    </row>
    <row r="99" spans="1:6" x14ac:dyDescent="0.25">
      <c r="A99" s="3" t="s">
        <v>151</v>
      </c>
      <c r="B99" s="4">
        <v>666850.73</v>
      </c>
      <c r="C99" s="4">
        <v>766700</v>
      </c>
      <c r="D99" s="4">
        <v>766700</v>
      </c>
      <c r="E99" s="4">
        <v>86.976748402243373</v>
      </c>
      <c r="F99" s="4">
        <v>86.976748402243373</v>
      </c>
    </row>
    <row r="100" spans="1:6" x14ac:dyDescent="0.25">
      <c r="A100" s="3" t="s">
        <v>152</v>
      </c>
      <c r="B100" s="4">
        <v>17502.97</v>
      </c>
      <c r="C100" s="4">
        <v>32000</v>
      </c>
      <c r="D100" s="4">
        <v>32000</v>
      </c>
      <c r="E100" s="4">
        <v>54.696781250000001</v>
      </c>
      <c r="F100" s="4">
        <v>54.696781250000001</v>
      </c>
    </row>
    <row r="101" spans="1:6" x14ac:dyDescent="0.25">
      <c r="A101" s="3" t="s">
        <v>153</v>
      </c>
      <c r="B101" s="4">
        <v>28196825.350000001</v>
      </c>
      <c r="C101" s="4">
        <v>38674140</v>
      </c>
      <c r="D101" s="4">
        <v>28435847.18</v>
      </c>
      <c r="E101" s="4">
        <v>72.908732682872852</v>
      </c>
      <c r="F101" s="4">
        <v>99.159434820116374</v>
      </c>
    </row>
    <row r="102" spans="1:6" x14ac:dyDescent="0.25">
      <c r="A102" s="3" t="s">
        <v>154</v>
      </c>
      <c r="B102" s="4">
        <v>84507</v>
      </c>
      <c r="C102" s="4">
        <v>81000</v>
      </c>
      <c r="D102" s="4">
        <v>120000</v>
      </c>
      <c r="E102" s="4">
        <v>104.32962962962964</v>
      </c>
      <c r="F102" s="4">
        <v>70.422499999999999</v>
      </c>
    </row>
    <row r="103" spans="1:6" x14ac:dyDescent="0.25">
      <c r="A103" s="1" t="s">
        <v>155</v>
      </c>
      <c r="B103" s="5">
        <v>28965686.050000001</v>
      </c>
      <c r="C103" s="5">
        <v>39553840</v>
      </c>
      <c r="D103" s="5">
        <v>29354547.18</v>
      </c>
      <c r="E103" s="5">
        <v>73.231034079118487</v>
      </c>
      <c r="F103" s="5">
        <v>98.675295082511312</v>
      </c>
    </row>
    <row r="104" spans="1:6" x14ac:dyDescent="0.25">
      <c r="A104" s="3" t="s">
        <v>156</v>
      </c>
      <c r="B104" s="4">
        <v>1230191.18</v>
      </c>
      <c r="C104" s="4">
        <v>1291000</v>
      </c>
      <c r="D104" s="4">
        <v>1341000</v>
      </c>
      <c r="E104" s="4">
        <v>95.289789310611923</v>
      </c>
      <c r="F104" s="4">
        <v>91.736851603281139</v>
      </c>
    </row>
    <row r="105" spans="1:6" x14ac:dyDescent="0.25">
      <c r="A105" s="3" t="s">
        <v>157</v>
      </c>
      <c r="B105" s="4">
        <v>118746</v>
      </c>
      <c r="C105" s="4">
        <v>50000</v>
      </c>
      <c r="D105" s="4">
        <v>180000</v>
      </c>
      <c r="E105" s="4">
        <v>237.49199999999999</v>
      </c>
      <c r="F105" s="4">
        <v>65.97</v>
      </c>
    </row>
    <row r="106" spans="1:6" x14ac:dyDescent="0.25">
      <c r="A106" s="3" t="s">
        <v>158</v>
      </c>
      <c r="B106" s="4">
        <v>32578</v>
      </c>
      <c r="C106" s="4">
        <v>60000</v>
      </c>
      <c r="D106" s="4">
        <v>60000</v>
      </c>
      <c r="E106" s="4">
        <v>54.296666666666674</v>
      </c>
      <c r="F106" s="4">
        <v>54.296666666666674</v>
      </c>
    </row>
    <row r="107" spans="1:6" x14ac:dyDescent="0.25">
      <c r="A107" s="1" t="s">
        <v>159</v>
      </c>
      <c r="B107" s="5">
        <v>1381515.18</v>
      </c>
      <c r="C107" s="5">
        <v>1401000</v>
      </c>
      <c r="D107" s="5">
        <v>1581000</v>
      </c>
      <c r="E107" s="5">
        <v>98.609220556745186</v>
      </c>
      <c r="F107" s="5">
        <v>87.382364326375708</v>
      </c>
    </row>
    <row r="108" spans="1:6" x14ac:dyDescent="0.25">
      <c r="A108" s="3" t="s">
        <v>160</v>
      </c>
      <c r="B108" s="4">
        <v>5359411.1500000004</v>
      </c>
      <c r="C108" s="4">
        <v>1877000</v>
      </c>
      <c r="D108" s="4">
        <v>5490694.1799999997</v>
      </c>
      <c r="E108" s="4">
        <v>285.53069525839106</v>
      </c>
      <c r="F108" s="4">
        <v>97.608990308034251</v>
      </c>
    </row>
    <row r="109" spans="1:6" x14ac:dyDescent="0.25">
      <c r="A109" s="3" t="s">
        <v>161</v>
      </c>
      <c r="B109" s="4">
        <v>642755.14</v>
      </c>
      <c r="C109" s="4">
        <v>635000</v>
      </c>
      <c r="D109" s="4">
        <v>695000</v>
      </c>
      <c r="E109" s="4">
        <v>101.22128188976379</v>
      </c>
      <c r="F109" s="4">
        <v>92.482753956834529</v>
      </c>
    </row>
    <row r="110" spans="1:6" x14ac:dyDescent="0.25">
      <c r="A110" s="3" t="s">
        <v>162</v>
      </c>
      <c r="B110" s="4">
        <v>2360.5</v>
      </c>
      <c r="C110" s="4">
        <v>79000</v>
      </c>
      <c r="D110" s="4">
        <v>79000</v>
      </c>
      <c r="E110" s="4">
        <v>2.9879746835443037</v>
      </c>
      <c r="F110" s="4">
        <v>2.9879746835443037</v>
      </c>
    </row>
    <row r="111" spans="1:6" x14ac:dyDescent="0.25">
      <c r="A111" s="3" t="s">
        <v>163</v>
      </c>
      <c r="C111" s="4">
        <v>30000</v>
      </c>
      <c r="D111" s="4">
        <v>30000</v>
      </c>
    </row>
    <row r="112" spans="1:6" x14ac:dyDescent="0.25">
      <c r="A112" s="3" t="s">
        <v>164</v>
      </c>
      <c r="B112" s="4">
        <v>30000</v>
      </c>
      <c r="D112" s="4">
        <v>30000</v>
      </c>
      <c r="F112" s="4">
        <v>100</v>
      </c>
    </row>
    <row r="113" spans="1:6" x14ac:dyDescent="0.25">
      <c r="A113" s="3" t="s">
        <v>165</v>
      </c>
      <c r="B113" s="4">
        <v>1772871</v>
      </c>
      <c r="C113" s="4">
        <v>1733000</v>
      </c>
      <c r="D113" s="4">
        <v>1803000</v>
      </c>
      <c r="E113" s="4">
        <v>102.30069244085401</v>
      </c>
      <c r="F113" s="4">
        <v>98.328951747088183</v>
      </c>
    </row>
    <row r="114" spans="1:6" x14ac:dyDescent="0.25">
      <c r="A114" s="1" t="s">
        <v>166</v>
      </c>
      <c r="B114" s="5">
        <v>7807397.79</v>
      </c>
      <c r="C114" s="5">
        <v>4354000</v>
      </c>
      <c r="D114" s="5">
        <v>8127694.1799999997</v>
      </c>
      <c r="E114" s="5">
        <v>179.3155211299954</v>
      </c>
      <c r="F114" s="5">
        <v>96.059197320832268</v>
      </c>
    </row>
    <row r="115" spans="1:6" x14ac:dyDescent="0.25">
      <c r="A115" s="3" t="s">
        <v>167</v>
      </c>
      <c r="D115" s="4">
        <v>50000</v>
      </c>
    </row>
    <row r="116" spans="1:6" x14ac:dyDescent="0.25">
      <c r="A116" s="3" t="s">
        <v>168</v>
      </c>
      <c r="B116" s="4">
        <v>25344</v>
      </c>
      <c r="C116" s="4">
        <v>30000</v>
      </c>
      <c r="D116" s="4">
        <v>30000</v>
      </c>
      <c r="E116" s="4">
        <v>84.48</v>
      </c>
      <c r="F116" s="4">
        <v>84.48</v>
      </c>
    </row>
    <row r="117" spans="1:6" x14ac:dyDescent="0.25">
      <c r="A117" s="3" t="s">
        <v>169</v>
      </c>
      <c r="B117" s="4">
        <v>1537923.89</v>
      </c>
      <c r="C117" s="4">
        <v>1559000</v>
      </c>
      <c r="D117" s="4">
        <v>1559000</v>
      </c>
      <c r="E117" s="4">
        <v>98.648100705580504</v>
      </c>
      <c r="F117" s="4">
        <v>98.648100705580504</v>
      </c>
    </row>
    <row r="118" spans="1:6" x14ac:dyDescent="0.25">
      <c r="A118" s="3" t="s">
        <v>170</v>
      </c>
      <c r="B118" s="4">
        <v>175040</v>
      </c>
      <c r="C118" s="4">
        <v>200000</v>
      </c>
      <c r="D118" s="4">
        <v>205000</v>
      </c>
      <c r="E118" s="4">
        <v>87.52</v>
      </c>
      <c r="F118" s="4">
        <v>85.385365853658541</v>
      </c>
    </row>
    <row r="119" spans="1:6" x14ac:dyDescent="0.25">
      <c r="A119" s="3" t="s">
        <v>171</v>
      </c>
      <c r="B119" s="4">
        <v>1820267</v>
      </c>
      <c r="C119" s="4">
        <v>1914000</v>
      </c>
      <c r="D119" s="4">
        <v>1913999.2</v>
      </c>
      <c r="E119" s="4">
        <v>95.102769070010453</v>
      </c>
      <c r="F119" s="4">
        <v>95.102808820400767</v>
      </c>
    </row>
    <row r="120" spans="1:6" x14ac:dyDescent="0.25">
      <c r="A120" s="3" t="s">
        <v>172</v>
      </c>
      <c r="B120" s="4">
        <v>1070588.06</v>
      </c>
      <c r="C120" s="4">
        <v>972000</v>
      </c>
      <c r="D120" s="4">
        <v>1172000</v>
      </c>
      <c r="E120" s="4">
        <v>110.14280452674899</v>
      </c>
      <c r="F120" s="4">
        <v>91.347104095563154</v>
      </c>
    </row>
    <row r="121" spans="1:6" x14ac:dyDescent="0.25">
      <c r="A121" s="3" t="s">
        <v>173</v>
      </c>
      <c r="D121" s="4">
        <v>50000</v>
      </c>
    </row>
    <row r="122" spans="1:6" x14ac:dyDescent="0.25">
      <c r="A122" s="1" t="s">
        <v>174</v>
      </c>
      <c r="B122" s="5">
        <v>4629162.9499999993</v>
      </c>
      <c r="C122" s="5">
        <v>4675000</v>
      </c>
      <c r="D122" s="5">
        <v>4979999.2</v>
      </c>
      <c r="E122" s="5">
        <v>99.019528342245977</v>
      </c>
      <c r="F122" s="5">
        <v>92.955094249814323</v>
      </c>
    </row>
    <row r="123" spans="1:6" x14ac:dyDescent="0.25">
      <c r="A123" s="1" t="s">
        <v>175</v>
      </c>
      <c r="B123" s="5">
        <v>46950048.010000005</v>
      </c>
      <c r="C123" s="5">
        <v>52816990</v>
      </c>
      <c r="D123" s="5">
        <v>53213425.560000002</v>
      </c>
      <c r="E123" s="5">
        <v>88.89194179751631</v>
      </c>
      <c r="F123" s="5">
        <v>88.229704282168754</v>
      </c>
    </row>
    <row r="124" spans="1:6" x14ac:dyDescent="0.25">
      <c r="A124" s="3" t="s">
        <v>176</v>
      </c>
      <c r="B124" s="4">
        <v>152006</v>
      </c>
      <c r="C124" s="4">
        <v>235000</v>
      </c>
      <c r="D124" s="4">
        <v>196000</v>
      </c>
      <c r="E124" s="4">
        <v>64.683404255319147</v>
      </c>
      <c r="F124" s="4">
        <v>77.554081632653066</v>
      </c>
    </row>
    <row r="125" spans="1:6" x14ac:dyDescent="0.25">
      <c r="A125" s="3" t="s">
        <v>177</v>
      </c>
      <c r="B125" s="4">
        <v>111852.63</v>
      </c>
      <c r="C125" s="4">
        <v>180500</v>
      </c>
      <c r="D125" s="4">
        <v>180500</v>
      </c>
      <c r="E125" s="4">
        <v>61.968216066481993</v>
      </c>
      <c r="F125" s="4">
        <v>61.968216066481993</v>
      </c>
    </row>
    <row r="126" spans="1:6" x14ac:dyDescent="0.25">
      <c r="A126" s="1" t="s">
        <v>178</v>
      </c>
      <c r="B126" s="5">
        <v>263858.63</v>
      </c>
      <c r="C126" s="5">
        <v>415500</v>
      </c>
      <c r="D126" s="5">
        <v>376500</v>
      </c>
      <c r="E126" s="5">
        <v>63.503882069795424</v>
      </c>
      <c r="F126" s="5">
        <v>70.081973439575023</v>
      </c>
    </row>
    <row r="127" spans="1:6" x14ac:dyDescent="0.25">
      <c r="A127" s="1" t="s">
        <v>179</v>
      </c>
      <c r="B127" s="5">
        <v>263858.63</v>
      </c>
      <c r="C127" s="5">
        <v>415500</v>
      </c>
      <c r="D127" s="5">
        <v>376500</v>
      </c>
      <c r="E127" s="5">
        <v>63.503882069795424</v>
      </c>
      <c r="F127" s="5">
        <v>70.081973439575023</v>
      </c>
    </row>
    <row r="128" spans="1:6" x14ac:dyDescent="0.25">
      <c r="A128" s="3" t="s">
        <v>180</v>
      </c>
      <c r="C128" s="4">
        <v>1000</v>
      </c>
      <c r="D128" s="4">
        <v>1000</v>
      </c>
    </row>
    <row r="129" spans="1:6" x14ac:dyDescent="0.25">
      <c r="A129" s="1" t="s">
        <v>181</v>
      </c>
      <c r="C129" s="5">
        <v>1000</v>
      </c>
      <c r="D129" s="5">
        <v>1000</v>
      </c>
    </row>
    <row r="130" spans="1:6" x14ac:dyDescent="0.25">
      <c r="A130" s="3" t="s">
        <v>182</v>
      </c>
      <c r="B130" s="4">
        <v>159962.13</v>
      </c>
      <c r="C130" s="4">
        <v>161000</v>
      </c>
      <c r="D130" s="4">
        <v>161000</v>
      </c>
      <c r="E130" s="4">
        <v>99.355360248447212</v>
      </c>
      <c r="F130" s="4">
        <v>99.355360248447212</v>
      </c>
    </row>
    <row r="131" spans="1:6" x14ac:dyDescent="0.25">
      <c r="A131" s="1" t="s">
        <v>183</v>
      </c>
      <c r="B131" s="5">
        <v>159962.13</v>
      </c>
      <c r="C131" s="5">
        <v>161000</v>
      </c>
      <c r="D131" s="5">
        <v>161000</v>
      </c>
      <c r="E131" s="5">
        <v>99.355360248447212</v>
      </c>
      <c r="F131" s="5">
        <v>99.355360248447212</v>
      </c>
    </row>
    <row r="132" spans="1:6" x14ac:dyDescent="0.25">
      <c r="A132" s="3" t="s">
        <v>184</v>
      </c>
      <c r="B132" s="4">
        <v>103811.06</v>
      </c>
      <c r="C132" s="4">
        <v>171000</v>
      </c>
      <c r="D132" s="4">
        <v>171000</v>
      </c>
      <c r="E132" s="4">
        <v>60.708222222222219</v>
      </c>
      <c r="F132" s="4">
        <v>60.708222222222219</v>
      </c>
    </row>
    <row r="133" spans="1:6" x14ac:dyDescent="0.25">
      <c r="A133" s="1" t="s">
        <v>185</v>
      </c>
      <c r="B133" s="5">
        <v>103811.06</v>
      </c>
      <c r="C133" s="5">
        <v>171000</v>
      </c>
      <c r="D133" s="5">
        <v>171000</v>
      </c>
      <c r="E133" s="5">
        <v>60.708222222222219</v>
      </c>
      <c r="F133" s="5">
        <v>60.708222222222219</v>
      </c>
    </row>
    <row r="134" spans="1:6" x14ac:dyDescent="0.25">
      <c r="A134" s="1" t="s">
        <v>186</v>
      </c>
      <c r="B134" s="5">
        <v>263773.19</v>
      </c>
      <c r="C134" s="5">
        <v>333000</v>
      </c>
      <c r="D134" s="5">
        <v>333000</v>
      </c>
      <c r="E134" s="5">
        <v>79.211168168168172</v>
      </c>
      <c r="F134" s="5">
        <v>79.211168168168172</v>
      </c>
    </row>
    <row r="135" spans="1:6" x14ac:dyDescent="0.25">
      <c r="A135" s="3" t="s">
        <v>187</v>
      </c>
      <c r="B135" s="4">
        <v>1446156.2</v>
      </c>
      <c r="C135" s="4">
        <v>1745000</v>
      </c>
      <c r="D135" s="4">
        <v>1745000</v>
      </c>
      <c r="E135" s="4">
        <v>82.874280802292262</v>
      </c>
      <c r="F135" s="4">
        <v>82.874280802292262</v>
      </c>
    </row>
    <row r="136" spans="1:6" x14ac:dyDescent="0.25">
      <c r="A136" s="3" t="s">
        <v>188</v>
      </c>
      <c r="B136" s="4">
        <v>36936.199999999997</v>
      </c>
      <c r="D136" s="4">
        <v>36936.199999999997</v>
      </c>
      <c r="F136" s="4">
        <v>100</v>
      </c>
    </row>
    <row r="137" spans="1:6" x14ac:dyDescent="0.25">
      <c r="A137" s="3" t="s">
        <v>189</v>
      </c>
      <c r="B137" s="4">
        <v>32005</v>
      </c>
      <c r="D137" s="4">
        <v>32005</v>
      </c>
      <c r="F137" s="4">
        <v>100</v>
      </c>
    </row>
    <row r="138" spans="1:6" x14ac:dyDescent="0.25">
      <c r="A138" s="3" t="s">
        <v>190</v>
      </c>
      <c r="B138" s="4">
        <v>6849024.6699999999</v>
      </c>
      <c r="C138" s="4">
        <v>7265000</v>
      </c>
      <c r="D138" s="4">
        <v>7593149</v>
      </c>
      <c r="E138" s="4">
        <v>94.274255609084662</v>
      </c>
      <c r="F138" s="4">
        <v>90.200056261242864</v>
      </c>
    </row>
    <row r="139" spans="1:6" x14ac:dyDescent="0.25">
      <c r="A139" s="1" t="s">
        <v>191</v>
      </c>
      <c r="B139" s="5">
        <v>8364122.0700000003</v>
      </c>
      <c r="C139" s="5">
        <v>9010000</v>
      </c>
      <c r="D139" s="5">
        <v>9407090.1999999993</v>
      </c>
      <c r="E139" s="5">
        <v>92.831543507214207</v>
      </c>
      <c r="F139" s="5">
        <v>88.91295705870877</v>
      </c>
    </row>
    <row r="140" spans="1:6" x14ac:dyDescent="0.25">
      <c r="A140" s="3" t="s">
        <v>192</v>
      </c>
      <c r="B140" s="4">
        <v>24133</v>
      </c>
      <c r="C140" s="4">
        <v>14000</v>
      </c>
      <c r="D140" s="4">
        <v>24200</v>
      </c>
      <c r="E140" s="4">
        <v>172.37857142857143</v>
      </c>
      <c r="F140" s="4">
        <v>99.723140495867767</v>
      </c>
    </row>
    <row r="141" spans="1:6" x14ac:dyDescent="0.25">
      <c r="A141" s="3" t="s">
        <v>193</v>
      </c>
      <c r="B141" s="4">
        <v>212926</v>
      </c>
      <c r="C141" s="4">
        <v>255000</v>
      </c>
      <c r="D141" s="4">
        <v>252800</v>
      </c>
      <c r="E141" s="4">
        <v>83.500392156862745</v>
      </c>
      <c r="F141" s="4">
        <v>84.227056962025316</v>
      </c>
    </row>
    <row r="142" spans="1:6" x14ac:dyDescent="0.25">
      <c r="A142" s="3" t="s">
        <v>194</v>
      </c>
      <c r="B142" s="4">
        <v>8850703.6999999993</v>
      </c>
      <c r="D142" s="4">
        <v>8850703.6999999993</v>
      </c>
      <c r="F142" s="4">
        <v>100</v>
      </c>
    </row>
    <row r="143" spans="1:6" x14ac:dyDescent="0.25">
      <c r="A143" s="3" t="s">
        <v>195</v>
      </c>
      <c r="B143" s="4">
        <v>1594419</v>
      </c>
      <c r="D143" s="4">
        <v>1594419</v>
      </c>
      <c r="F143" s="4">
        <v>100</v>
      </c>
    </row>
    <row r="144" spans="1:6" x14ac:dyDescent="0.25">
      <c r="A144" s="1" t="s">
        <v>196</v>
      </c>
      <c r="B144" s="5">
        <v>10682181.699999999</v>
      </c>
      <c r="C144" s="5">
        <v>269000</v>
      </c>
      <c r="D144" s="5">
        <v>10722122.699999999</v>
      </c>
      <c r="E144" s="5">
        <v>3971.0712639405201</v>
      </c>
      <c r="F144" s="5">
        <v>99.62748980665927</v>
      </c>
    </row>
    <row r="145" spans="1:6" x14ac:dyDescent="0.25">
      <c r="A145" s="1" t="s">
        <v>197</v>
      </c>
      <c r="B145" s="5">
        <v>19046303.77</v>
      </c>
      <c r="C145" s="5">
        <v>9279000</v>
      </c>
      <c r="D145" s="5">
        <v>20129212.899999999</v>
      </c>
      <c r="E145" s="5">
        <v>205.26246114883068</v>
      </c>
      <c r="F145" s="5">
        <v>94.620211255254802</v>
      </c>
    </row>
    <row r="146" spans="1:6" x14ac:dyDescent="0.25">
      <c r="A146" s="1" t="s">
        <v>137</v>
      </c>
      <c r="B146" s="5">
        <v>71776597.270000011</v>
      </c>
      <c r="C146" s="5">
        <v>64381490</v>
      </c>
      <c r="D146" s="5">
        <v>79644138.460000008</v>
      </c>
      <c r="E146" s="5">
        <v>111.48638726752054</v>
      </c>
      <c r="F146" s="5">
        <v>90.121631871312985</v>
      </c>
    </row>
  </sheetData>
  <mergeCells count="3">
    <mergeCell ref="A3:K3"/>
    <mergeCell ref="A12:K12"/>
    <mergeCell ref="A83:K8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"/>
  <sheetViews>
    <sheetView workbookViewId="0">
      <selection activeCell="B11" sqref="B11"/>
    </sheetView>
  </sheetViews>
  <sheetFormatPr defaultRowHeight="15" x14ac:dyDescent="0.25"/>
  <cols>
    <col min="1" max="1" width="28.28515625" bestFit="1" customWidth="1"/>
    <col min="2" max="2" width="13.28515625" bestFit="1" customWidth="1"/>
    <col min="3" max="4" width="13.140625" bestFit="1" customWidth="1"/>
    <col min="5" max="5" width="6.42578125" bestFit="1" customWidth="1"/>
    <col min="6" max="6" width="6.42578125" customWidth="1"/>
    <col min="7" max="15" width="8.85546875" hidden="1" customWidth="1"/>
  </cols>
  <sheetData>
    <row r="3" spans="1:11" ht="15.75" x14ac:dyDescent="0.25">
      <c r="A3" s="20" t="s">
        <v>198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x14ac:dyDescent="0.25">
      <c r="A5" s="1" t="s">
        <v>199</v>
      </c>
      <c r="B5" s="2" t="s">
        <v>7</v>
      </c>
      <c r="C5" s="2" t="s">
        <v>8</v>
      </c>
      <c r="D5" s="2" t="s">
        <v>8</v>
      </c>
      <c r="E5" s="2" t="s">
        <v>9</v>
      </c>
      <c r="F5" s="2" t="s">
        <v>10</v>
      </c>
      <c r="G5" s="2"/>
      <c r="H5" s="2"/>
      <c r="I5" s="2"/>
      <c r="J5" s="2"/>
    </row>
    <row r="6" spans="1:11" x14ac:dyDescent="0.25">
      <c r="C6" s="2" t="s">
        <v>11</v>
      </c>
      <c r="D6" s="2" t="s">
        <v>12</v>
      </c>
    </row>
    <row r="7" spans="1:11" x14ac:dyDescent="0.25">
      <c r="A7" s="3" t="s">
        <v>200</v>
      </c>
      <c r="B7" s="4">
        <v>-19590769.07</v>
      </c>
      <c r="C7" s="4">
        <v>13854070</v>
      </c>
      <c r="D7" s="4">
        <v>3330407.19</v>
      </c>
    </row>
    <row r="8" spans="1:11" x14ac:dyDescent="0.25">
      <c r="A8" s="3" t="s">
        <v>201</v>
      </c>
      <c r="B8" s="4">
        <v>21356336.399999999</v>
      </c>
      <c r="C8" s="4">
        <v>16634740</v>
      </c>
      <c r="D8" s="4">
        <v>16634740</v>
      </c>
      <c r="E8" s="4">
        <v>128.38395069595316</v>
      </c>
      <c r="F8" s="4">
        <v>128.38395069595316</v>
      </c>
    </row>
    <row r="9" spans="1:11" x14ac:dyDescent="0.25">
      <c r="A9" s="3" t="s">
        <v>202</v>
      </c>
      <c r="B9" s="4">
        <v>-18999999.989999998</v>
      </c>
      <c r="C9" s="4">
        <v>-16634740</v>
      </c>
      <c r="D9" s="4">
        <v>-16634740</v>
      </c>
      <c r="E9" s="4">
        <v>114.21879746843051</v>
      </c>
      <c r="F9" s="4">
        <v>114.21879746843051</v>
      </c>
    </row>
    <row r="10" spans="1:11" x14ac:dyDescent="0.25">
      <c r="A10" s="3" t="s">
        <v>203</v>
      </c>
      <c r="B10" s="4">
        <v>-43353.52</v>
      </c>
    </row>
    <row r="11" spans="1:11" x14ac:dyDescent="0.25">
      <c r="A11" s="3" t="s">
        <v>204</v>
      </c>
      <c r="B11" s="4">
        <v>122596.06</v>
      </c>
    </row>
    <row r="12" spans="1:11" x14ac:dyDescent="0.25">
      <c r="A12" s="1" t="s">
        <v>205</v>
      </c>
      <c r="B12" s="5">
        <v>-17155190.120000001</v>
      </c>
      <c r="C12" s="5">
        <v>13854070</v>
      </c>
      <c r="D12" s="5">
        <v>3330407.1900000013</v>
      </c>
    </row>
  </sheetData>
  <mergeCells count="1">
    <mergeCell ref="A3:K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6"/>
  <sheetViews>
    <sheetView topLeftCell="D1" workbookViewId="0">
      <selection activeCell="A86" sqref="A86"/>
    </sheetView>
  </sheetViews>
  <sheetFormatPr defaultRowHeight="15" x14ac:dyDescent="0.25"/>
  <cols>
    <col min="1" max="1" width="67.28515625" bestFit="1" customWidth="1"/>
    <col min="2" max="2" width="13.42578125" bestFit="1" customWidth="1"/>
    <col min="3" max="3" width="12.28515625" bestFit="1" customWidth="1"/>
    <col min="4" max="4" width="13.42578125" bestFit="1" customWidth="1"/>
    <col min="6" max="6" width="8.7109375" customWidth="1"/>
    <col min="7" max="20" width="8.85546875" hidden="1" customWidth="1"/>
  </cols>
  <sheetData>
    <row r="3" spans="1:11" ht="15.75" x14ac:dyDescent="0.25">
      <c r="A3" s="20" t="s">
        <v>206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x14ac:dyDescent="0.25">
      <c r="A5" s="1" t="s">
        <v>207</v>
      </c>
      <c r="B5" s="2" t="s">
        <v>208</v>
      </c>
      <c r="C5" s="2" t="s">
        <v>209</v>
      </c>
      <c r="D5" s="2" t="s">
        <v>210</v>
      </c>
      <c r="E5" s="2"/>
      <c r="F5" s="2"/>
      <c r="G5" s="2"/>
      <c r="H5" s="2"/>
      <c r="I5" s="2"/>
      <c r="J5" s="2"/>
    </row>
    <row r="6" spans="1:11" x14ac:dyDescent="0.25">
      <c r="A6" s="1" t="s">
        <v>211</v>
      </c>
    </row>
    <row r="7" spans="1:11" x14ac:dyDescent="0.25">
      <c r="A7" s="3" t="s">
        <v>212</v>
      </c>
      <c r="B7" s="4">
        <v>269928</v>
      </c>
      <c r="D7" s="4">
        <v>269928</v>
      </c>
    </row>
    <row r="8" spans="1:11" x14ac:dyDescent="0.25">
      <c r="A8" s="1" t="s">
        <v>213</v>
      </c>
    </row>
    <row r="9" spans="1:11" x14ac:dyDescent="0.25">
      <c r="A9" s="3" t="s">
        <v>214</v>
      </c>
      <c r="B9" s="4">
        <v>159147912.74000001</v>
      </c>
      <c r="C9" s="4">
        <v>31117922.319999993</v>
      </c>
      <c r="D9" s="4">
        <v>190265835.06</v>
      </c>
    </row>
    <row r="10" spans="1:11" x14ac:dyDescent="0.25">
      <c r="A10" s="3" t="s">
        <v>215</v>
      </c>
      <c r="B10" s="4">
        <v>12821306.66</v>
      </c>
      <c r="C10" s="4">
        <v>-128825</v>
      </c>
      <c r="D10" s="4">
        <v>12692481.66</v>
      </c>
    </row>
    <row r="11" spans="1:11" x14ac:dyDescent="0.25">
      <c r="A11" s="3" t="s">
        <v>216</v>
      </c>
      <c r="B11" s="4">
        <v>5409210.7300000004</v>
      </c>
      <c r="C11" s="4">
        <v>1635573.3599999994</v>
      </c>
      <c r="D11" s="4">
        <v>7044784.0899999999</v>
      </c>
    </row>
    <row r="12" spans="1:11" x14ac:dyDescent="0.25">
      <c r="A12" s="1" t="s">
        <v>217</v>
      </c>
    </row>
    <row r="13" spans="1:11" x14ac:dyDescent="0.25">
      <c r="A13" s="3" t="s">
        <v>218</v>
      </c>
      <c r="B13" s="4">
        <v>6867759.5800000001</v>
      </c>
      <c r="C13" s="4">
        <v>-5892.160000000149</v>
      </c>
      <c r="D13" s="4">
        <v>6861867.4199999999</v>
      </c>
    </row>
    <row r="14" spans="1:11" x14ac:dyDescent="0.25">
      <c r="A14" s="3" t="s">
        <v>219</v>
      </c>
      <c r="B14" s="4">
        <v>68000</v>
      </c>
      <c r="D14" s="4">
        <v>68000</v>
      </c>
    </row>
    <row r="15" spans="1:11" x14ac:dyDescent="0.25">
      <c r="A15" s="1" t="s">
        <v>220</v>
      </c>
    </row>
    <row r="16" spans="1:11" x14ac:dyDescent="0.25">
      <c r="A16" s="3" t="s">
        <v>221</v>
      </c>
      <c r="B16" s="4">
        <v>737710</v>
      </c>
      <c r="D16" s="4">
        <v>737710</v>
      </c>
    </row>
    <row r="17" spans="1:4" x14ac:dyDescent="0.25">
      <c r="A17" s="3" t="s">
        <v>222</v>
      </c>
      <c r="B17" s="4">
        <v>7814973.4400000004</v>
      </c>
      <c r="C17" s="4">
        <v>-5958183.8000000007</v>
      </c>
      <c r="D17" s="4">
        <v>1856789.64</v>
      </c>
    </row>
    <row r="18" spans="1:4" x14ac:dyDescent="0.25">
      <c r="A18" s="1" t="s">
        <v>223</v>
      </c>
    </row>
    <row r="19" spans="1:4" x14ac:dyDescent="0.25">
      <c r="A19" s="3" t="s">
        <v>224</v>
      </c>
      <c r="B19" s="4">
        <v>36837038</v>
      </c>
      <c r="D19" s="4">
        <v>36837038</v>
      </c>
    </row>
    <row r="20" spans="1:4" x14ac:dyDescent="0.25">
      <c r="A20" s="1" t="s">
        <v>225</v>
      </c>
    </row>
    <row r="21" spans="1:4" x14ac:dyDescent="0.25">
      <c r="A21" s="3" t="s">
        <v>226</v>
      </c>
      <c r="B21" s="4">
        <v>-269928</v>
      </c>
      <c r="D21" s="4">
        <v>-269928</v>
      </c>
    </row>
    <row r="22" spans="1:4" x14ac:dyDescent="0.25">
      <c r="A22" s="1" t="s">
        <v>227</v>
      </c>
    </row>
    <row r="23" spans="1:4" x14ac:dyDescent="0.25">
      <c r="A23" s="3" t="s">
        <v>228</v>
      </c>
      <c r="B23" s="4">
        <v>-30703763</v>
      </c>
      <c r="C23" s="4">
        <v>-2573016</v>
      </c>
      <c r="D23" s="4">
        <v>-33276779</v>
      </c>
    </row>
    <row r="24" spans="1:4" x14ac:dyDescent="0.25">
      <c r="A24" s="3" t="s">
        <v>229</v>
      </c>
      <c r="B24" s="4">
        <v>-5338828</v>
      </c>
      <c r="C24" s="4">
        <v>-515912</v>
      </c>
      <c r="D24" s="4">
        <v>-5854740</v>
      </c>
    </row>
    <row r="25" spans="1:4" x14ac:dyDescent="0.25">
      <c r="A25" s="3" t="s">
        <v>230</v>
      </c>
      <c r="B25" s="4">
        <v>-5409210.7300000004</v>
      </c>
      <c r="C25" s="4">
        <v>-1635573.3599999994</v>
      </c>
      <c r="D25" s="4">
        <v>-7044784.0899999999</v>
      </c>
    </row>
    <row r="34" ht="0.6" customHeight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t="2.4500000000000002" hidden="1" customHeight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</sheetData>
  <mergeCells count="1">
    <mergeCell ref="A3:K3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1"/>
  <sheetViews>
    <sheetView topLeftCell="A34" workbookViewId="0">
      <selection activeCell="A42" sqref="A42"/>
    </sheetView>
  </sheetViews>
  <sheetFormatPr defaultRowHeight="15" x14ac:dyDescent="0.25"/>
  <cols>
    <col min="1" max="1" width="42.42578125" bestFit="1" customWidth="1"/>
    <col min="2" max="2" width="13.28515625" bestFit="1" customWidth="1"/>
    <col min="3" max="3" width="12" bestFit="1" customWidth="1"/>
    <col min="4" max="4" width="12.28515625" customWidth="1"/>
    <col min="5" max="13" width="8.85546875" hidden="1" customWidth="1"/>
  </cols>
  <sheetData>
    <row r="3" spans="1:11" ht="15.75" x14ac:dyDescent="0.25">
      <c r="A3" s="20" t="s">
        <v>231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x14ac:dyDescent="0.25">
      <c r="A5" s="1" t="s">
        <v>207</v>
      </c>
      <c r="B5" s="2" t="s">
        <v>208</v>
      </c>
      <c r="C5" s="2" t="s">
        <v>209</v>
      </c>
      <c r="D5" s="2" t="s">
        <v>210</v>
      </c>
      <c r="E5" s="2"/>
      <c r="F5" s="2"/>
      <c r="G5" s="2"/>
      <c r="H5" s="2"/>
      <c r="I5" s="2"/>
      <c r="J5" s="2"/>
    </row>
    <row r="6" spans="1:11" x14ac:dyDescent="0.25">
      <c r="A6" s="1" t="s">
        <v>232</v>
      </c>
    </row>
    <row r="7" spans="1:11" x14ac:dyDescent="0.25">
      <c r="A7" s="3" t="s">
        <v>233</v>
      </c>
      <c r="B7" s="4">
        <v>40494</v>
      </c>
      <c r="C7" s="4">
        <v>2891</v>
      </c>
      <c r="D7" s="4">
        <v>43385</v>
      </c>
    </row>
    <row r="8" spans="1:11" x14ac:dyDescent="0.25">
      <c r="A8" s="3" t="s">
        <v>234</v>
      </c>
      <c r="B8" s="4">
        <v>733224</v>
      </c>
      <c r="C8" s="4">
        <v>-36800</v>
      </c>
      <c r="D8" s="4">
        <v>696424</v>
      </c>
    </row>
    <row r="9" spans="1:11" x14ac:dyDescent="0.25">
      <c r="A9" s="3" t="s">
        <v>235</v>
      </c>
      <c r="B9" s="4">
        <v>6860</v>
      </c>
      <c r="D9" s="4">
        <v>6860</v>
      </c>
    </row>
    <row r="10" spans="1:11" x14ac:dyDescent="0.25">
      <c r="A10" s="3" t="s">
        <v>236</v>
      </c>
      <c r="B10" s="4">
        <v>10556</v>
      </c>
      <c r="C10" s="4">
        <v>-10556</v>
      </c>
    </row>
    <row r="11" spans="1:11" x14ac:dyDescent="0.25">
      <c r="A11" s="3" t="s">
        <v>237</v>
      </c>
      <c r="B11" s="4">
        <v>36000</v>
      </c>
      <c r="C11" s="4">
        <v>160</v>
      </c>
      <c r="D11" s="4">
        <v>36160</v>
      </c>
    </row>
    <row r="12" spans="1:11" x14ac:dyDescent="0.25">
      <c r="A12" s="3" t="s">
        <v>238</v>
      </c>
      <c r="B12" s="4">
        <v>150000</v>
      </c>
      <c r="D12" s="4">
        <v>150000</v>
      </c>
    </row>
    <row r="13" spans="1:11" x14ac:dyDescent="0.25">
      <c r="A13" s="3" t="s">
        <v>239</v>
      </c>
      <c r="B13" s="4">
        <v>607000</v>
      </c>
      <c r="C13" s="4">
        <v>43000</v>
      </c>
      <c r="D13" s="4">
        <v>650000</v>
      </c>
    </row>
    <row r="14" spans="1:11" x14ac:dyDescent="0.25">
      <c r="A14" s="1" t="s">
        <v>240</v>
      </c>
    </row>
    <row r="15" spans="1:11" x14ac:dyDescent="0.25">
      <c r="A15" s="3" t="s">
        <v>241</v>
      </c>
      <c r="B15" s="4">
        <v>-2886</v>
      </c>
      <c r="D15" s="4">
        <v>-2886</v>
      </c>
    </row>
    <row r="16" spans="1:11" x14ac:dyDescent="0.25">
      <c r="A16" s="3" t="s">
        <v>242</v>
      </c>
      <c r="B16" s="4">
        <v>-37823</v>
      </c>
      <c r="C16" s="4">
        <v>3000</v>
      </c>
      <c r="D16" s="4">
        <v>-34823</v>
      </c>
    </row>
    <row r="21" spans="1:11" ht="15.75" x14ac:dyDescent="0.25">
      <c r="A21" s="20" t="s">
        <v>243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3" spans="1:11" x14ac:dyDescent="0.25">
      <c r="A23" s="1" t="s">
        <v>207</v>
      </c>
      <c r="B23" s="2" t="s">
        <v>208</v>
      </c>
      <c r="C23" s="2" t="s">
        <v>209</v>
      </c>
      <c r="D23" s="2" t="s">
        <v>210</v>
      </c>
      <c r="E23" s="2"/>
      <c r="F23" s="2"/>
      <c r="G23" s="2"/>
      <c r="H23" s="2"/>
      <c r="I23" s="2"/>
      <c r="J23" s="2"/>
    </row>
    <row r="24" spans="1:11" x14ac:dyDescent="0.25">
      <c r="A24" s="1" t="s">
        <v>244</v>
      </c>
    </row>
    <row r="25" spans="1:11" x14ac:dyDescent="0.25">
      <c r="A25" s="3" t="s">
        <v>245</v>
      </c>
      <c r="B25" s="4">
        <v>1789113.94</v>
      </c>
      <c r="C25" s="4">
        <v>-1546992.58</v>
      </c>
      <c r="D25" s="4">
        <v>242121.36</v>
      </c>
    </row>
    <row r="26" spans="1:11" x14ac:dyDescent="0.25">
      <c r="A26" s="3" t="s">
        <v>246</v>
      </c>
      <c r="B26" s="4">
        <v>755716</v>
      </c>
      <c r="C26" s="4">
        <v>-117049</v>
      </c>
      <c r="D26" s="4">
        <v>638667</v>
      </c>
    </row>
    <row r="27" spans="1:11" x14ac:dyDescent="0.25">
      <c r="A27" s="3" t="s">
        <v>247</v>
      </c>
      <c r="B27" s="4">
        <v>220000</v>
      </c>
      <c r="D27" s="4">
        <v>220000</v>
      </c>
    </row>
    <row r="28" spans="1:11" x14ac:dyDescent="0.25">
      <c r="A28" s="3" t="s">
        <v>248</v>
      </c>
      <c r="B28" s="4">
        <v>364601</v>
      </c>
      <c r="C28" s="4">
        <v>51816</v>
      </c>
      <c r="D28" s="4">
        <v>416417</v>
      </c>
    </row>
    <row r="29" spans="1:11" x14ac:dyDescent="0.25">
      <c r="A29" s="3" t="s">
        <v>249</v>
      </c>
      <c r="B29" s="4">
        <v>137561</v>
      </c>
      <c r="C29" s="4">
        <v>20301</v>
      </c>
      <c r="D29" s="4">
        <v>157862</v>
      </c>
    </row>
    <row r="30" spans="1:11" x14ac:dyDescent="0.25">
      <c r="A30" s="3" t="s">
        <v>250</v>
      </c>
      <c r="B30" s="4">
        <v>63536</v>
      </c>
      <c r="C30" s="4">
        <v>10390</v>
      </c>
      <c r="D30" s="4">
        <v>73926</v>
      </c>
    </row>
    <row r="31" spans="1:11" x14ac:dyDescent="0.25">
      <c r="A31" s="3" t="s">
        <v>251</v>
      </c>
      <c r="B31" s="4">
        <v>71147</v>
      </c>
      <c r="C31" s="4">
        <v>6992</v>
      </c>
      <c r="D31" s="4">
        <v>78139</v>
      </c>
    </row>
    <row r="32" spans="1:11" x14ac:dyDescent="0.25">
      <c r="A32" s="3" t="s">
        <v>252</v>
      </c>
      <c r="B32" s="4">
        <v>5572.09</v>
      </c>
      <c r="C32" s="4">
        <v>90340.91</v>
      </c>
      <c r="D32" s="4">
        <v>95913</v>
      </c>
    </row>
    <row r="33" spans="1:11" x14ac:dyDescent="0.25">
      <c r="A33" s="3" t="s">
        <v>253</v>
      </c>
      <c r="B33" s="4">
        <v>7101</v>
      </c>
      <c r="C33" s="4">
        <v>29303</v>
      </c>
      <c r="D33" s="4">
        <v>36404</v>
      </c>
    </row>
    <row r="34" spans="1:11" x14ac:dyDescent="0.25">
      <c r="A34" s="1" t="s">
        <v>254</v>
      </c>
    </row>
    <row r="35" spans="1:11" x14ac:dyDescent="0.25">
      <c r="A35" s="3" t="s">
        <v>255</v>
      </c>
      <c r="B35" s="4">
        <v>3643663.6</v>
      </c>
      <c r="C35" s="4">
        <v>2356336.4099999997</v>
      </c>
      <c r="D35" s="4">
        <v>6000000.0099999998</v>
      </c>
    </row>
    <row r="38" spans="1:11" ht="15.75" x14ac:dyDescent="0.25">
      <c r="A38" s="20" t="s">
        <v>256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40" spans="1:11" x14ac:dyDescent="0.25">
      <c r="A40" s="1" t="s">
        <v>257</v>
      </c>
      <c r="B40" s="2" t="s">
        <v>208</v>
      </c>
      <c r="C40" s="2" t="s">
        <v>209</v>
      </c>
      <c r="D40" s="2" t="s">
        <v>210</v>
      </c>
      <c r="E40" s="2"/>
      <c r="F40" s="2"/>
      <c r="G40" s="2"/>
      <c r="H40" s="2"/>
      <c r="I40" s="2"/>
      <c r="J40" s="2"/>
    </row>
    <row r="41" spans="1:11" x14ac:dyDescent="0.25">
      <c r="A41" s="3" t="s">
        <v>258</v>
      </c>
      <c r="B41" s="4">
        <v>3643663.6</v>
      </c>
      <c r="C41" s="4">
        <v>2356336.4099999997</v>
      </c>
      <c r="D41" s="4">
        <v>6000000.0099999998</v>
      </c>
    </row>
  </sheetData>
  <mergeCells count="3">
    <mergeCell ref="A3:K3"/>
    <mergeCell ref="A21:K21"/>
    <mergeCell ref="A38:K3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8"/>
  <sheetViews>
    <sheetView topLeftCell="A13" workbookViewId="0">
      <selection activeCell="A19" sqref="A19"/>
    </sheetView>
  </sheetViews>
  <sheetFormatPr defaultRowHeight="15" x14ac:dyDescent="0.25"/>
  <cols>
    <col min="1" max="1" width="49.85546875" bestFit="1" customWidth="1"/>
    <col min="2" max="2" width="18.28515625" bestFit="1" customWidth="1"/>
    <col min="3" max="3" width="15.28515625" bestFit="1" customWidth="1"/>
    <col min="4" max="4" width="12.42578125" bestFit="1" customWidth="1"/>
    <col min="7" max="7" width="8.85546875" customWidth="1"/>
    <col min="8" max="10" width="8.85546875" hidden="1" customWidth="1"/>
    <col min="11" max="11" width="0.28515625" hidden="1" customWidth="1"/>
    <col min="12" max="21" width="8.85546875" hidden="1" customWidth="1"/>
  </cols>
  <sheetData>
    <row r="3" spans="1:11" ht="15.75" x14ac:dyDescent="0.25">
      <c r="A3" s="20" t="s">
        <v>259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x14ac:dyDescent="0.25">
      <c r="A5" s="1" t="s">
        <v>260</v>
      </c>
      <c r="B5" s="2" t="s">
        <v>261</v>
      </c>
      <c r="C5" s="2" t="s">
        <v>209</v>
      </c>
      <c r="D5" s="2" t="s">
        <v>210</v>
      </c>
      <c r="E5" s="2"/>
      <c r="F5" s="2"/>
      <c r="G5" s="2"/>
      <c r="H5" s="2"/>
      <c r="I5" s="2"/>
      <c r="J5" s="2"/>
    </row>
    <row r="6" spans="1:11" x14ac:dyDescent="0.25">
      <c r="A6" s="3" t="s">
        <v>262</v>
      </c>
      <c r="B6" s="4">
        <v>74479.3</v>
      </c>
      <c r="C6" s="4">
        <v>37353.520000000019</v>
      </c>
      <c r="D6" s="4">
        <v>111832.82000000002</v>
      </c>
    </row>
    <row r="7" spans="1:11" x14ac:dyDescent="0.25">
      <c r="A7" s="1" t="s">
        <v>263</v>
      </c>
      <c r="B7" s="5">
        <v>74479.3</v>
      </c>
      <c r="C7" s="5">
        <v>37353.520000000019</v>
      </c>
      <c r="D7" s="5">
        <v>111832.82000000002</v>
      </c>
    </row>
    <row r="10" spans="1:11" ht="15.75" x14ac:dyDescent="0.25">
      <c r="A10" s="20" t="s">
        <v>264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2" spans="1:11" x14ac:dyDescent="0.25">
      <c r="A12" s="1" t="s">
        <v>257</v>
      </c>
      <c r="B12" s="2" t="s">
        <v>208</v>
      </c>
      <c r="C12" s="2" t="s">
        <v>265</v>
      </c>
      <c r="D12" s="2" t="s">
        <v>210</v>
      </c>
      <c r="E12" s="2"/>
      <c r="F12" s="2"/>
      <c r="G12" s="2"/>
      <c r="H12" s="2"/>
      <c r="I12" s="2"/>
      <c r="J12" s="2"/>
    </row>
    <row r="13" spans="1:11" x14ac:dyDescent="0.25">
      <c r="A13" s="3" t="s">
        <v>266</v>
      </c>
      <c r="B13" s="4">
        <v>1117072.31</v>
      </c>
      <c r="C13" s="4">
        <v>6030258.959999999</v>
      </c>
      <c r="D13" s="4">
        <v>7147331.2699999996</v>
      </c>
    </row>
    <row r="14" spans="1:11" x14ac:dyDescent="0.25">
      <c r="A14" s="3" t="s">
        <v>267</v>
      </c>
      <c r="B14" s="4">
        <v>992791.67</v>
      </c>
      <c r="C14" s="4">
        <v>7522367.3000000007</v>
      </c>
      <c r="D14" s="4">
        <v>8515158.9700000007</v>
      </c>
    </row>
    <row r="15" spans="1:11" x14ac:dyDescent="0.25">
      <c r="A15" s="3" t="s">
        <v>268</v>
      </c>
      <c r="B15" s="4">
        <v>12602390.619999999</v>
      </c>
      <c r="C15" s="4">
        <v>6038142.8100000005</v>
      </c>
      <c r="D15" s="4">
        <v>18640533.43</v>
      </c>
    </row>
    <row r="16" spans="1:11" x14ac:dyDescent="0.25">
      <c r="A16" s="3" t="s">
        <v>269</v>
      </c>
      <c r="B16" s="4">
        <v>1200</v>
      </c>
      <c r="D16" s="4">
        <v>1200</v>
      </c>
    </row>
    <row r="17" spans="1:4" x14ac:dyDescent="0.25">
      <c r="A17" s="3" t="s">
        <v>270</v>
      </c>
      <c r="B17" s="4">
        <v>38479.300000000003</v>
      </c>
      <c r="C17" s="4">
        <v>43353.520000000004</v>
      </c>
      <c r="D17" s="4">
        <v>81832.820000000007</v>
      </c>
    </row>
    <row r="18" spans="1:4" x14ac:dyDescent="0.25">
      <c r="A18" s="1" t="s">
        <v>263</v>
      </c>
      <c r="B18" s="5">
        <v>14751933.9</v>
      </c>
      <c r="C18" s="5">
        <v>19634122.590000004</v>
      </c>
      <c r="D18" s="5">
        <v>34386056.490000002</v>
      </c>
    </row>
  </sheetData>
  <mergeCells count="2">
    <mergeCell ref="A3:K3"/>
    <mergeCell ref="A10:K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4"/>
  <sheetViews>
    <sheetView workbookViewId="0"/>
  </sheetViews>
  <sheetFormatPr defaultRowHeight="15" x14ac:dyDescent="0.25"/>
  <cols>
    <col min="1" max="1" width="7.5703125" bestFit="1" customWidth="1"/>
    <col min="2" max="2" width="26.7109375" bestFit="1" customWidth="1"/>
    <col min="3" max="3" width="12.42578125" bestFit="1" customWidth="1"/>
    <col min="4" max="4" width="17.7109375" bestFit="1" customWidth="1"/>
    <col min="5" max="5" width="19.7109375" bestFit="1" customWidth="1"/>
    <col min="6" max="14" width="8.85546875" hidden="1" customWidth="1"/>
  </cols>
  <sheetData>
    <row r="3" spans="1:11" ht="15.75" x14ac:dyDescent="0.25">
      <c r="A3" s="20" t="s">
        <v>271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x14ac:dyDescent="0.25">
      <c r="A5" s="1"/>
      <c r="B5" s="2" t="s">
        <v>272</v>
      </c>
      <c r="C5" s="2" t="s">
        <v>273</v>
      </c>
      <c r="D5" s="2" t="s">
        <v>274</v>
      </c>
      <c r="E5" s="2" t="s">
        <v>275</v>
      </c>
      <c r="F5" s="2"/>
      <c r="G5" s="2"/>
      <c r="H5" s="2"/>
      <c r="I5" s="2"/>
      <c r="J5" s="2"/>
    </row>
    <row r="6" spans="1:11" x14ac:dyDescent="0.25">
      <c r="B6" s="3" t="s">
        <v>276</v>
      </c>
      <c r="C6" s="4">
        <v>20380483.389999997</v>
      </c>
      <c r="D6" s="4">
        <v>16654647.48</v>
      </c>
      <c r="E6" s="4">
        <f>C6-D6</f>
        <v>3725835.9099999964</v>
      </c>
    </row>
    <row r="7" spans="1:11" x14ac:dyDescent="0.25">
      <c r="B7" s="3" t="s">
        <v>277</v>
      </c>
    </row>
    <row r="8" spans="1:11" x14ac:dyDescent="0.25">
      <c r="B8" s="1" t="s">
        <v>278</v>
      </c>
      <c r="C8" s="5">
        <v>20380483.389999997</v>
      </c>
      <c r="D8" s="5">
        <f>SUM(D6:D7)</f>
        <v>16654647.48</v>
      </c>
      <c r="E8" s="5">
        <f>SUM(E6:E7)</f>
        <v>3725835.9099999964</v>
      </c>
    </row>
    <row r="11" spans="1:11" ht="15.75" x14ac:dyDescent="0.25">
      <c r="A11" s="20" t="s">
        <v>279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3" spans="1:11" x14ac:dyDescent="0.25">
      <c r="A13" s="1" t="s">
        <v>280</v>
      </c>
      <c r="B13" s="2" t="s">
        <v>272</v>
      </c>
      <c r="C13" s="2" t="s">
        <v>273</v>
      </c>
      <c r="D13" s="2" t="s">
        <v>274</v>
      </c>
      <c r="E13" s="2" t="s">
        <v>275</v>
      </c>
      <c r="F13" s="2"/>
      <c r="G13" s="2"/>
      <c r="H13" s="2"/>
      <c r="I13" s="2"/>
      <c r="J13" s="2"/>
    </row>
    <row r="14" spans="1:11" x14ac:dyDescent="0.25">
      <c r="A14" s="3" t="s">
        <v>281</v>
      </c>
      <c r="B14" s="3" t="s">
        <v>282</v>
      </c>
      <c r="C14" s="4">
        <v>328149</v>
      </c>
      <c r="D14" s="4">
        <v>328149</v>
      </c>
      <c r="E14" s="4">
        <f>C14-D14</f>
        <v>0</v>
      </c>
    </row>
    <row r="15" spans="1:11" x14ac:dyDescent="0.25">
      <c r="A15" s="3" t="s">
        <v>283</v>
      </c>
      <c r="B15" s="3" t="s">
        <v>284</v>
      </c>
      <c r="C15" s="4">
        <v>1338019.2</v>
      </c>
      <c r="D15" s="4">
        <v>1255846.8999999999</v>
      </c>
      <c r="E15" s="4">
        <v>82172.300000000047</v>
      </c>
    </row>
    <row r="16" spans="1:11" x14ac:dyDescent="0.25">
      <c r="A16" s="3" t="s">
        <v>285</v>
      </c>
      <c r="B16" s="3" t="s">
        <v>286</v>
      </c>
      <c r="C16" s="4">
        <v>1000000</v>
      </c>
      <c r="D16" s="10">
        <v>797574.24</v>
      </c>
      <c r="E16" s="4">
        <f>C16-D16</f>
        <v>202425.76</v>
      </c>
    </row>
    <row r="17" spans="1:11" x14ac:dyDescent="0.25">
      <c r="A17" s="3" t="s">
        <v>287</v>
      </c>
      <c r="B17" s="3" t="s">
        <v>288</v>
      </c>
      <c r="C17" s="4">
        <v>16999999.989999998</v>
      </c>
      <c r="D17" s="10">
        <v>13558762.140000001</v>
      </c>
      <c r="E17" s="4">
        <f>C17-D17</f>
        <v>3441237.8499999978</v>
      </c>
    </row>
    <row r="18" spans="1:11" x14ac:dyDescent="0.25">
      <c r="A18" s="3" t="s">
        <v>289</v>
      </c>
      <c r="B18" s="3" t="s">
        <v>290</v>
      </c>
      <c r="C18" s="4">
        <v>645374</v>
      </c>
      <c r="D18" s="4">
        <v>645374</v>
      </c>
      <c r="E18" s="4">
        <f>C18-D18</f>
        <v>0</v>
      </c>
    </row>
    <row r="19" spans="1:11" x14ac:dyDescent="0.25">
      <c r="A19" s="3" t="s">
        <v>291</v>
      </c>
      <c r="B19" s="3" t="s">
        <v>292</v>
      </c>
      <c r="C19" s="4">
        <v>32005</v>
      </c>
      <c r="D19" s="4">
        <v>32005</v>
      </c>
      <c r="E19" s="4">
        <f>C19-D19</f>
        <v>0</v>
      </c>
    </row>
    <row r="20" spans="1:11" x14ac:dyDescent="0.25">
      <c r="A20" s="3" t="s">
        <v>293</v>
      </c>
      <c r="B20" s="3" t="s">
        <v>294</v>
      </c>
      <c r="C20" s="4">
        <v>36936.199999999997</v>
      </c>
      <c r="D20" s="4">
        <v>36936.199999999997</v>
      </c>
      <c r="E20" s="4">
        <f>C20-D20</f>
        <v>0</v>
      </c>
    </row>
    <row r="21" spans="1:11" x14ac:dyDescent="0.25">
      <c r="B21" s="1" t="s">
        <v>295</v>
      </c>
      <c r="C21" s="5">
        <f>SUM(C14:C20)</f>
        <v>20380483.389999997</v>
      </c>
      <c r="D21" s="5">
        <f>SUM(D14:D20)</f>
        <v>16654647.48</v>
      </c>
      <c r="E21" s="5">
        <f>SUM(E14:E20)</f>
        <v>3725835.9099999978</v>
      </c>
    </row>
    <row r="24" spans="1:11" ht="15.75" x14ac:dyDescent="0.25">
      <c r="A24" s="20" t="s">
        <v>296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6" spans="1:11" x14ac:dyDescent="0.25">
      <c r="A26" s="1" t="s">
        <v>280</v>
      </c>
      <c r="B26" s="2" t="s">
        <v>272</v>
      </c>
      <c r="C26" s="2" t="s">
        <v>273</v>
      </c>
      <c r="D26" s="2" t="s">
        <v>274</v>
      </c>
      <c r="E26" s="2" t="s">
        <v>275</v>
      </c>
      <c r="F26" s="2"/>
      <c r="G26" s="2"/>
      <c r="H26" s="2"/>
      <c r="I26" s="2"/>
      <c r="J26" s="2"/>
    </row>
    <row r="29" spans="1:11" ht="15.75" x14ac:dyDescent="0.25">
      <c r="A29" s="20" t="s">
        <v>297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1" spans="1:11" x14ac:dyDescent="0.25">
      <c r="A31" s="1" t="s">
        <v>298</v>
      </c>
      <c r="B31" s="2" t="s">
        <v>299</v>
      </c>
      <c r="C31" s="2" t="s">
        <v>7</v>
      </c>
      <c r="D31" s="2" t="s">
        <v>300</v>
      </c>
      <c r="E31" s="2" t="s">
        <v>301</v>
      </c>
      <c r="F31" s="2"/>
      <c r="G31" s="2"/>
      <c r="H31" s="2"/>
      <c r="I31" s="2"/>
      <c r="J31" s="2"/>
    </row>
    <row r="32" spans="1:11" x14ac:dyDescent="0.25">
      <c r="A32" s="3" t="s">
        <v>302</v>
      </c>
      <c r="B32" s="3" t="s">
        <v>303</v>
      </c>
      <c r="C32" s="4">
        <v>217000</v>
      </c>
      <c r="E32" s="4">
        <v>217000</v>
      </c>
    </row>
    <row r="33" spans="1:5" x14ac:dyDescent="0.25">
      <c r="A33" s="3" t="s">
        <v>304</v>
      </c>
      <c r="B33" s="3" t="s">
        <v>305</v>
      </c>
      <c r="C33" s="4">
        <v>8850703.6999999993</v>
      </c>
      <c r="E33" s="4">
        <v>8850703.6999999993</v>
      </c>
    </row>
    <row r="34" spans="1:5" x14ac:dyDescent="0.25">
      <c r="A34" s="3" t="s">
        <v>306</v>
      </c>
      <c r="B34" s="3" t="s">
        <v>307</v>
      </c>
      <c r="C34" s="4">
        <v>108820</v>
      </c>
      <c r="E34" s="4">
        <v>108820</v>
      </c>
    </row>
  </sheetData>
  <mergeCells count="4">
    <mergeCell ref="A3:K3"/>
    <mergeCell ref="A11:K11"/>
    <mergeCell ref="A24:K24"/>
    <mergeCell ref="A29:K2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5"/>
  <sheetViews>
    <sheetView tabSelected="1" workbookViewId="0">
      <selection activeCell="A24" sqref="A24"/>
    </sheetView>
  </sheetViews>
  <sheetFormatPr defaultRowHeight="15" x14ac:dyDescent="0.25"/>
  <cols>
    <col min="1" max="1" width="36.28515625" customWidth="1"/>
    <col min="2" max="2" width="26.7109375" bestFit="1" customWidth="1"/>
    <col min="3" max="3" width="19.7109375" customWidth="1"/>
    <col min="4" max="4" width="17.7109375" bestFit="1" customWidth="1"/>
    <col min="5" max="5" width="19.7109375" bestFit="1" customWidth="1"/>
  </cols>
  <sheetData>
    <row r="3" spans="1:11" ht="15.75" x14ac:dyDescent="0.25">
      <c r="A3" s="8" t="s">
        <v>326</v>
      </c>
      <c r="B3" s="9"/>
      <c r="C3" s="7"/>
      <c r="D3" s="7"/>
      <c r="E3" s="7"/>
      <c r="F3" s="7"/>
      <c r="G3" s="7"/>
      <c r="H3" s="7"/>
      <c r="I3" s="7"/>
      <c r="J3" s="7"/>
      <c r="K3" s="7"/>
    </row>
    <row r="5" spans="1:11" x14ac:dyDescent="0.25">
      <c r="A5" s="1" t="s">
        <v>327</v>
      </c>
      <c r="B5" s="1"/>
      <c r="C5" s="1"/>
      <c r="D5" s="1"/>
      <c r="E5" s="2"/>
      <c r="F5" s="2"/>
      <c r="G5" s="2"/>
      <c r="H5" s="2"/>
      <c r="I5" s="2"/>
      <c r="J5" s="2"/>
    </row>
    <row r="6" spans="1:11" x14ac:dyDescent="0.25">
      <c r="E6" s="4"/>
    </row>
    <row r="7" spans="1:11" x14ac:dyDescent="0.25">
      <c r="A7" t="s">
        <v>312</v>
      </c>
    </row>
    <row r="8" spans="1:11" x14ac:dyDescent="0.25">
      <c r="A8" t="s">
        <v>309</v>
      </c>
      <c r="B8" s="13">
        <v>7603.27</v>
      </c>
      <c r="D8" s="10"/>
      <c r="E8" s="5"/>
    </row>
    <row r="9" spans="1:11" x14ac:dyDescent="0.25">
      <c r="A9" t="s">
        <v>310</v>
      </c>
      <c r="B9" s="13">
        <v>19301.330000000002</v>
      </c>
      <c r="D9" s="10"/>
    </row>
    <row r="10" spans="1:11" x14ac:dyDescent="0.25">
      <c r="A10" s="1" t="s">
        <v>311</v>
      </c>
      <c r="B10" s="14">
        <f>B8+B9</f>
        <v>26904.600000000002</v>
      </c>
      <c r="C10" s="1"/>
      <c r="D10" s="5"/>
    </row>
    <row r="11" spans="1:11" ht="15.7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 t="s">
        <v>320</v>
      </c>
      <c r="B12" s="11"/>
      <c r="C12" s="11"/>
      <c r="D12" s="11"/>
    </row>
    <row r="13" spans="1:11" x14ac:dyDescent="0.25">
      <c r="A13" s="11"/>
      <c r="B13" s="11"/>
      <c r="C13" s="11"/>
      <c r="D13" s="11"/>
      <c r="E13" s="1"/>
      <c r="F13" s="2"/>
      <c r="G13" s="2"/>
      <c r="H13" s="2"/>
      <c r="I13" s="2"/>
      <c r="J13" s="2"/>
    </row>
    <row r="14" spans="1:11" x14ac:dyDescent="0.25">
      <c r="A14" s="3"/>
    </row>
    <row r="15" spans="1:11" x14ac:dyDescent="0.25">
      <c r="A15" s="3"/>
    </row>
    <row r="16" spans="1:11" x14ac:dyDescent="0.25">
      <c r="A16" s="1" t="s">
        <v>328</v>
      </c>
    </row>
    <row r="18" spans="1:11" x14ac:dyDescent="0.25">
      <c r="A18" t="s">
        <v>312</v>
      </c>
    </row>
    <row r="19" spans="1:11" x14ac:dyDescent="0.25">
      <c r="A19" s="15" t="s">
        <v>313</v>
      </c>
      <c r="B19" s="14">
        <v>14489.96</v>
      </c>
      <c r="C19" s="11"/>
      <c r="D19" s="11"/>
    </row>
    <row r="20" spans="1:11" x14ac:dyDescent="0.25">
      <c r="A20" s="11"/>
      <c r="B20" s="11"/>
      <c r="C20" s="11"/>
      <c r="D20" s="11"/>
    </row>
    <row r="21" spans="1:11" x14ac:dyDescent="0.25">
      <c r="A21" s="11" t="s">
        <v>321</v>
      </c>
      <c r="B21" s="11"/>
      <c r="C21" s="11"/>
      <c r="D21" s="11"/>
    </row>
    <row r="22" spans="1:11" x14ac:dyDescent="0.25">
      <c r="A22" s="11" t="s">
        <v>322</v>
      </c>
      <c r="B22" s="11"/>
      <c r="C22" s="11"/>
      <c r="D22" s="11"/>
      <c r="E22" s="11"/>
    </row>
    <row r="25" spans="1:11" ht="15.75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</row>
    <row r="27" spans="1:1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</row>
    <row r="30" spans="1:11" ht="15.75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2" spans="1:1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</row>
    <row r="33" spans="1:5" x14ac:dyDescent="0.25">
      <c r="A33" s="3"/>
      <c r="B33" s="3"/>
      <c r="C33" s="4"/>
      <c r="E33" s="4"/>
    </row>
    <row r="34" spans="1:5" x14ac:dyDescent="0.25">
      <c r="A34" s="3"/>
      <c r="B34" s="3"/>
      <c r="C34" s="4"/>
      <c r="E34" s="4"/>
    </row>
    <row r="35" spans="1:5" x14ac:dyDescent="0.25">
      <c r="A35" s="3"/>
      <c r="B35" s="3"/>
      <c r="C35" s="4"/>
      <c r="E35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Úvod stránka</vt:lpstr>
      <vt:lpstr>Příjmy</vt:lpstr>
      <vt:lpstr>Výdaje</vt:lpstr>
      <vt:lpstr>Financování</vt:lpstr>
      <vt:lpstr>Majetek</vt:lpstr>
      <vt:lpstr>Zúčtovací vztahy</vt:lpstr>
      <vt:lpstr>Účty a fondy</vt:lpstr>
      <vt:lpstr>Transfery</vt:lpstr>
      <vt:lpstr>Hospodaření zřízených PO</vt:lpstr>
      <vt:lpstr>Přezkum hospodaření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Löwová</dc:creator>
  <cp:lastModifiedBy>Jana Glosová</cp:lastModifiedBy>
  <cp:lastPrinted>2019-06-10T07:05:56Z</cp:lastPrinted>
  <dcterms:created xsi:type="dcterms:W3CDTF">2019-05-07T05:31:33Z</dcterms:created>
  <dcterms:modified xsi:type="dcterms:W3CDTF">2019-07-18T12:16:10Z</dcterms:modified>
</cp:coreProperties>
</file>