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tova\Documents\"/>
    </mc:Choice>
  </mc:AlternateContent>
  <bookViews>
    <workbookView xWindow="0" yWindow="15" windowWidth="15195" windowHeight="8445" activeTab="2"/>
  </bookViews>
  <sheets>
    <sheet name="4_2017 " sheetId="36" r:id="rId1"/>
    <sheet name="3_2017 " sheetId="34" r:id="rId2"/>
    <sheet name="2_2017" sheetId="35" r:id="rId3"/>
  </sheets>
  <calcPr calcId="152511"/>
</workbook>
</file>

<file path=xl/calcChain.xml><?xml version="1.0" encoding="utf-8"?>
<calcChain xmlns="http://schemas.openxmlformats.org/spreadsheetml/2006/main">
  <c r="G12" i="36" l="1"/>
  <c r="F12" i="36"/>
  <c r="E12" i="36"/>
  <c r="H11" i="36"/>
  <c r="H10" i="36"/>
  <c r="H9" i="36"/>
  <c r="G6" i="36"/>
  <c r="D20" i="36" s="1"/>
  <c r="F6" i="36"/>
  <c r="E6" i="36"/>
  <c r="H5" i="36"/>
  <c r="H6" i="36" s="1"/>
  <c r="H12" i="36" l="1"/>
  <c r="G15" i="36"/>
  <c r="G18" i="36" s="1"/>
  <c r="F15" i="36"/>
  <c r="E15" i="36"/>
  <c r="H14" i="36"/>
  <c r="D23" i="35"/>
  <c r="D22" i="35"/>
  <c r="G20" i="35"/>
  <c r="H6" i="35"/>
  <c r="G23" i="35"/>
  <c r="G18" i="35"/>
  <c r="F18" i="35"/>
  <c r="E18" i="35"/>
  <c r="H17" i="35"/>
  <c r="H18" i="35" s="1"/>
  <c r="G15" i="35"/>
  <c r="F15" i="35"/>
  <c r="E15" i="35"/>
  <c r="H14" i="35"/>
  <c r="H13" i="35"/>
  <c r="H12" i="35"/>
  <c r="H11" i="35"/>
  <c r="H10" i="35"/>
  <c r="G7" i="35"/>
  <c r="F7" i="35"/>
  <c r="E7" i="35"/>
  <c r="H5" i="35"/>
  <c r="H7" i="35" s="1"/>
  <c r="G13" i="34"/>
  <c r="H11" i="34"/>
  <c r="G11" i="34"/>
  <c r="F11" i="34"/>
  <c r="E11" i="34"/>
  <c r="H10" i="34"/>
  <c r="E8" i="34"/>
  <c r="F8" i="34"/>
  <c r="G8" i="34"/>
  <c r="H8" i="34"/>
  <c r="H7" i="34"/>
  <c r="D21" i="36" l="1"/>
  <c r="G21" i="36" s="1"/>
  <c r="H15" i="36"/>
  <c r="H15" i="35"/>
  <c r="H6" i="34"/>
  <c r="G16" i="34"/>
</calcChain>
</file>

<file path=xl/sharedStrings.xml><?xml version="1.0" encoding="utf-8"?>
<sst xmlns="http://schemas.openxmlformats.org/spreadsheetml/2006/main" count="92" uniqueCount="51">
  <si>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</si>
  <si>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</si>
  <si>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</si>
  <si>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</si>
  <si>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</si>
  <si>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</si>
  <si>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</si>
  <si>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</si>
  <si>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</si>
  <si>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změna (RO 12)</t>
  </si>
  <si>
    <t>starosta obce</t>
  </si>
  <si>
    <t>Příjmy</t>
  </si>
  <si>
    <t>Výdaje</t>
  </si>
  <si>
    <t>VÝDAJE</t>
  </si>
  <si>
    <t>PO celkem</t>
  </si>
  <si>
    <t>Správa celkem</t>
  </si>
  <si>
    <t xml:space="preserve"> </t>
  </si>
  <si>
    <t>TJ celkem</t>
  </si>
  <si>
    <t>ke schválení ZO</t>
  </si>
  <si>
    <t>dotace z ÚP</t>
  </si>
  <si>
    <t>čerpání dotace ÚP - hrubá mzda</t>
  </si>
  <si>
    <t>čerpání dotace ÚP - SP</t>
  </si>
  <si>
    <t>čerpání dotace ÚP - ZP</t>
  </si>
  <si>
    <t>Tímto rozpočtovým opatřením nedošlo ke změně salda rozpočtu.</t>
  </si>
  <si>
    <t>příspěvek na stravné</t>
  </si>
  <si>
    <t>Převody vl. fondům celkem</t>
  </si>
  <si>
    <t xml:space="preserve">                   (příloha č. 1  k usnesení č.      /2017  z VZO/   /2017, 3.4.2017)</t>
  </si>
  <si>
    <t>opravy a údržba-oprava víceúčelového hřiště</t>
  </si>
  <si>
    <t>V Lomnici, 3.4.2017</t>
  </si>
  <si>
    <t xml:space="preserve">ROZPOČTOVÉ OPATŘENÍ č. 3/2017                       </t>
  </si>
  <si>
    <t>před změnou</t>
  </si>
  <si>
    <t>změna</t>
  </si>
  <si>
    <t xml:space="preserve">dětské hřiště v areálu TJ-Sportovní centrum  </t>
  </si>
  <si>
    <t>SR §</t>
  </si>
  <si>
    <t>PO-posílení rozpočtu</t>
  </si>
  <si>
    <t>Tímto rozpočtovým opatřením dojde ke snížení přebytku rozpočtu na 2 200,00 Kč.</t>
  </si>
  <si>
    <t xml:space="preserve">ROZPOČTOVÉ OPATŘENÍ č. 2/2017                       </t>
  </si>
  <si>
    <t xml:space="preserve">                   (příloha č.1 k usnesení č.      /2017 z VZO/24/2017, 3.5.2017)</t>
  </si>
  <si>
    <t>na vědomí ZO (provedeno k 31.3.2017)</t>
  </si>
  <si>
    <t>převody mezi BÚ</t>
  </si>
  <si>
    <t>stravné zaměstnanců ze SF</t>
  </si>
  <si>
    <t>V Lomnici, 31.3.2017</t>
  </si>
  <si>
    <t>Stav účtů k 31.03.2017: 11.313.006,52 Kč.</t>
  </si>
  <si>
    <t xml:space="preserve">ROZPOČTOVÉ OPATŘENÍ č. 4/2017                       </t>
  </si>
  <si>
    <t>vratka části dotace-knihovna VISK 3</t>
  </si>
  <si>
    <t>Vratky veřejným rozpočtům celkem</t>
  </si>
  <si>
    <t>Tímto rozpočtovým opatřením došlo ke snížení přebytku rozpočtu na 1.400,00 Kč.</t>
  </si>
  <si>
    <t>na vědomí ZO (provedeno k 30.4.2017)</t>
  </si>
  <si>
    <t>Stav účtů k 30.04.2017: 10.145.560,65 Kč.</t>
  </si>
  <si>
    <t>V Lomnici, 3.5.2017</t>
  </si>
  <si>
    <t xml:space="preserve">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</si>
</sst>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4" fontId="4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" fontId="4" fillId="0" borderId="0" xfId="0" applyNumberFormat="1" applyFont="1" applyFill="1"/>
    <xf numFmtId="4" fontId="7" fillId="0" borderId="0" xfId="0" applyNumberFormat="1" applyFont="1" applyFill="1"/>
    <xf numFmtId="4" fontId="4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D31" sqref="D31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43</v>
      </c>
      <c r="B2" s="44"/>
      <c r="C2" s="44"/>
      <c r="D2" s="44"/>
      <c r="E2" s="45" t="s">
        <v>37</v>
      </c>
      <c r="F2" s="46"/>
      <c r="G2" s="45"/>
      <c r="H2" s="45"/>
    </row>
    <row r="3" spans="1:9" ht="13.9" customHeight="1" x14ac:dyDescent="0.2">
      <c r="A3" s="47" t="s">
        <v>47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21"/>
      <c r="B5" s="10">
        <v>4116</v>
      </c>
      <c r="C5" s="21"/>
      <c r="D5" s="10" t="s">
        <v>19</v>
      </c>
      <c r="E5" s="22">
        <v>0</v>
      </c>
      <c r="F5" s="22">
        <v>78000</v>
      </c>
      <c r="G5" s="22">
        <v>39000</v>
      </c>
      <c r="H5" s="22">
        <f>F5+G5</f>
        <v>117000</v>
      </c>
      <c r="I5" s="5"/>
    </row>
    <row r="6" spans="1:9" ht="11.45" customHeight="1" x14ac:dyDescent="0.2">
      <c r="A6" s="23" t="s">
        <v>5</v>
      </c>
      <c r="B6" s="23"/>
      <c r="C6" s="23"/>
      <c r="D6" s="24"/>
      <c r="E6" s="25">
        <f>SUM(E5:E5)</f>
        <v>0</v>
      </c>
      <c r="F6" s="25">
        <f>SUM(F5:F5)</f>
        <v>78000</v>
      </c>
      <c r="G6" s="26">
        <f>SUM(G5:G5)</f>
        <v>39000</v>
      </c>
      <c r="H6" s="25">
        <f>SUM(H5:H5)</f>
        <v>117000</v>
      </c>
      <c r="I6" s="5"/>
    </row>
    <row r="7" spans="1:9" ht="11.45" customHeight="1" x14ac:dyDescent="0.2">
      <c r="A7" s="14"/>
      <c r="B7" s="14"/>
      <c r="C7" s="14"/>
      <c r="D7" s="4"/>
      <c r="E7" s="4"/>
      <c r="F7" s="4"/>
      <c r="G7" s="27"/>
      <c r="H7" s="14"/>
    </row>
    <row r="8" spans="1:9" ht="11.45" customHeight="1" x14ac:dyDescent="0.2">
      <c r="A8" s="28" t="s">
        <v>13</v>
      </c>
      <c r="B8" s="28"/>
      <c r="C8" s="28"/>
      <c r="D8" s="11"/>
      <c r="E8" s="29" t="s">
        <v>2</v>
      </c>
      <c r="F8" s="30" t="s">
        <v>3</v>
      </c>
      <c r="G8" s="30" t="s">
        <v>9</v>
      </c>
      <c r="H8" s="30" t="s">
        <v>4</v>
      </c>
      <c r="I8" s="5"/>
    </row>
    <row r="9" spans="1:9" ht="11.45" customHeight="1" x14ac:dyDescent="0.2">
      <c r="A9" s="19">
        <v>6171</v>
      </c>
      <c r="B9" s="12">
        <v>5011</v>
      </c>
      <c r="C9" s="19"/>
      <c r="D9" s="12" t="s">
        <v>20</v>
      </c>
      <c r="E9" s="20">
        <v>0</v>
      </c>
      <c r="F9" s="20">
        <v>58209</v>
      </c>
      <c r="G9" s="20">
        <v>29105</v>
      </c>
      <c r="H9" s="20">
        <f>F9+G9</f>
        <v>87314</v>
      </c>
      <c r="I9" s="5"/>
    </row>
    <row r="10" spans="1:9" ht="11.45" customHeight="1" x14ac:dyDescent="0.2">
      <c r="A10" s="19"/>
      <c r="B10" s="12">
        <v>5031</v>
      </c>
      <c r="C10" s="19"/>
      <c r="D10" s="12" t="s">
        <v>21</v>
      </c>
      <c r="E10" s="20">
        <v>0</v>
      </c>
      <c r="F10" s="20">
        <v>14552</v>
      </c>
      <c r="G10" s="20">
        <v>7276</v>
      </c>
      <c r="H10" s="20">
        <f t="shared" ref="H10:H11" si="0">F10+G10</f>
        <v>21828</v>
      </c>
      <c r="I10" s="5"/>
    </row>
    <row r="11" spans="1:9" ht="11.45" customHeight="1" x14ac:dyDescent="0.2">
      <c r="A11" s="21"/>
      <c r="B11" s="10">
        <v>5032</v>
      </c>
      <c r="C11" s="21"/>
      <c r="D11" s="10" t="s">
        <v>22</v>
      </c>
      <c r="E11" s="22">
        <v>0</v>
      </c>
      <c r="F11" s="22">
        <v>5239</v>
      </c>
      <c r="G11" s="22">
        <v>2619</v>
      </c>
      <c r="H11" s="22">
        <f t="shared" si="0"/>
        <v>7858</v>
      </c>
      <c r="I11" s="5"/>
    </row>
    <row r="12" spans="1:9" ht="11.45" customHeight="1" x14ac:dyDescent="0.2">
      <c r="A12" s="23" t="s">
        <v>15</v>
      </c>
      <c r="B12" s="23"/>
      <c r="C12" s="23"/>
      <c r="D12" s="24"/>
      <c r="E12" s="25">
        <f>SUM(E9:E11)</f>
        <v>0</v>
      </c>
      <c r="F12" s="25">
        <f>SUM(F9:F11)</f>
        <v>78000</v>
      </c>
      <c r="G12" s="31">
        <f>SUM(G9:G11)</f>
        <v>39000</v>
      </c>
      <c r="H12" s="25">
        <f>SUM(H9:H11)</f>
        <v>117000</v>
      </c>
      <c r="I12" s="5"/>
    </row>
    <row r="13" spans="1:9" ht="11.45" customHeight="1" x14ac:dyDescent="0.2">
      <c r="A13" s="14"/>
      <c r="B13" s="14"/>
      <c r="C13" s="14"/>
      <c r="D13" s="4"/>
      <c r="E13" s="52"/>
      <c r="F13" s="53"/>
      <c r="G13" s="53"/>
      <c r="H13" s="53"/>
      <c r="I13" s="5"/>
    </row>
    <row r="14" spans="1:9" ht="11.45" customHeight="1" x14ac:dyDescent="0.2">
      <c r="A14" s="21">
        <v>6402</v>
      </c>
      <c r="B14" s="10">
        <v>5364</v>
      </c>
      <c r="C14" s="21"/>
      <c r="D14" s="10" t="s">
        <v>44</v>
      </c>
      <c r="E14" s="22">
        <v>0</v>
      </c>
      <c r="F14" s="22">
        <v>0</v>
      </c>
      <c r="G14" s="22">
        <v>800</v>
      </c>
      <c r="H14" s="22">
        <f>F14+G14</f>
        <v>800</v>
      </c>
      <c r="I14" s="5"/>
    </row>
    <row r="15" spans="1:9" ht="11.45" customHeight="1" x14ac:dyDescent="0.2">
      <c r="A15" s="23" t="s">
        <v>45</v>
      </c>
      <c r="B15" s="23"/>
      <c r="C15" s="23"/>
      <c r="D15" s="24"/>
      <c r="E15" s="25">
        <f>SUM(E14:E14)</f>
        <v>0</v>
      </c>
      <c r="F15" s="25">
        <f>SUM(F14:F14)</f>
        <v>0</v>
      </c>
      <c r="G15" s="31">
        <f>SUM(G14:G14)</f>
        <v>800</v>
      </c>
      <c r="H15" s="25">
        <f>SUM(H14:H14)</f>
        <v>800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8.4499999999999993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28" t="s">
        <v>6</v>
      </c>
      <c r="B18" s="28"/>
      <c r="C18" s="28"/>
      <c r="D18" s="11"/>
      <c r="E18" s="32"/>
      <c r="F18" s="32"/>
      <c r="G18" s="31">
        <f>G12+G15</f>
        <v>39800</v>
      </c>
      <c r="H18" s="32"/>
      <c r="I18" s="5"/>
    </row>
    <row r="19" spans="1:9" ht="7.9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33" t="s">
        <v>11</v>
      </c>
      <c r="B20" s="8"/>
      <c r="C20" s="8"/>
      <c r="D20" s="34">
        <f>G6</f>
        <v>39000</v>
      </c>
      <c r="E20" s="35"/>
      <c r="F20" s="7"/>
      <c r="G20" s="7"/>
      <c r="H20" s="7"/>
      <c r="I20" s="5"/>
    </row>
    <row r="21" spans="1:9" ht="11.45" customHeight="1" x14ac:dyDescent="0.2">
      <c r="A21" s="36" t="s">
        <v>50</v>
      </c>
      <c r="B21" s="36"/>
      <c r="C21" s="37"/>
      <c r="D21" s="38">
        <f>G18</f>
        <v>39800</v>
      </c>
      <c r="E21" s="39"/>
      <c r="F21" s="39" t="s">
        <v>7</v>
      </c>
      <c r="G21" s="39">
        <f>D20-D21</f>
        <v>-800</v>
      </c>
      <c r="H21" s="40"/>
      <c r="I21" s="5"/>
    </row>
    <row r="22" spans="1:9" ht="25.15" customHeight="1" x14ac:dyDescent="0.2">
      <c r="A22" s="14"/>
      <c r="B22" s="14"/>
      <c r="C22" s="14"/>
      <c r="D22" s="4"/>
      <c r="E22" s="4"/>
      <c r="F22" s="4"/>
      <c r="G22" s="27"/>
      <c r="H22" s="14"/>
      <c r="I22" s="5"/>
    </row>
    <row r="23" spans="1:9" ht="11.45" customHeight="1" x14ac:dyDescent="0.2">
      <c r="A23" s="12" t="s">
        <v>46</v>
      </c>
      <c r="B23" s="12"/>
      <c r="C23" s="41"/>
      <c r="D23" s="12"/>
      <c r="E23" s="41"/>
      <c r="F23" s="41"/>
      <c r="G23" s="41"/>
      <c r="H23" s="42"/>
      <c r="I23" s="5"/>
    </row>
    <row r="24" spans="1:9" ht="7.15" customHeight="1" x14ac:dyDescent="0.2">
      <c r="A24" s="14" t="s">
        <v>16</v>
      </c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6" t="s">
        <v>48</v>
      </c>
      <c r="B25" s="6"/>
      <c r="C25" s="6"/>
      <c r="D25" s="6"/>
      <c r="E25" s="14"/>
      <c r="F25" s="9"/>
      <c r="G25" s="9"/>
      <c r="H25" s="9" t="s">
        <v>16</v>
      </c>
      <c r="I25" s="5"/>
    </row>
    <row r="26" spans="1:9" ht="6" customHeight="1" x14ac:dyDescent="0.2">
      <c r="A26" s="9"/>
      <c r="B26" s="43"/>
      <c r="C26" s="43"/>
      <c r="D26" s="43"/>
      <c r="E26" s="43"/>
      <c r="F26" s="43"/>
      <c r="G26" s="4"/>
      <c r="H26" s="43"/>
      <c r="I26" s="5"/>
    </row>
    <row r="27" spans="1:9" ht="11.45" customHeight="1" x14ac:dyDescent="0.2">
      <c r="A27" s="12" t="s">
        <v>49</v>
      </c>
      <c r="B27" s="12"/>
      <c r="C27" s="12"/>
      <c r="D27" s="12"/>
      <c r="E27" s="12"/>
      <c r="F27" s="41"/>
      <c r="G27" s="42"/>
      <c r="H27" s="42"/>
      <c r="I27" s="5"/>
    </row>
    <row r="28" spans="1:9" ht="11.45" customHeight="1" x14ac:dyDescent="0.2">
      <c r="A28" s="43"/>
      <c r="B28" s="43"/>
      <c r="C28" s="43"/>
      <c r="D28" s="43"/>
      <c r="E28" s="43"/>
      <c r="F28" s="43"/>
      <c r="G28" s="41"/>
      <c r="H28" s="41"/>
      <c r="I28" s="5"/>
    </row>
    <row r="29" spans="1:9" ht="11.45" customHeight="1" x14ac:dyDescent="0.2">
      <c r="A29" s="43"/>
      <c r="B29" s="43"/>
      <c r="C29" s="43"/>
      <c r="D29" s="43"/>
      <c r="E29" s="43"/>
      <c r="F29" s="43"/>
      <c r="G29" s="41"/>
      <c r="H29" s="41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2" t="s">
        <v>8</v>
      </c>
      <c r="B31" s="42"/>
      <c r="C31" s="43"/>
      <c r="D31" s="43"/>
      <c r="E31" s="43"/>
      <c r="F31" s="43"/>
      <c r="G31" s="43"/>
      <c r="H31" s="43"/>
      <c r="I31" s="5"/>
    </row>
    <row r="32" spans="1:9" ht="11.45" customHeight="1" x14ac:dyDescent="0.2">
      <c r="A32" s="41" t="s">
        <v>10</v>
      </c>
      <c r="B32" s="41"/>
      <c r="C32" s="43"/>
      <c r="D32" s="43"/>
      <c r="E32" s="43"/>
      <c r="F32" s="43"/>
      <c r="G32" s="43"/>
      <c r="H32" s="43"/>
      <c r="I32" s="5"/>
    </row>
    <row r="33" spans="9:9" ht="11.45" customHeight="1" x14ac:dyDescent="0.2">
      <c r="I33" s="5"/>
    </row>
    <row r="34" spans="9:9" x14ac:dyDescent="0.2">
      <c r="I34" s="5"/>
    </row>
    <row r="62" spans="8:8" x14ac:dyDescent="0.2">
      <c r="H62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selection activeCell="B39" sqref="B39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3" t="s">
        <v>29</v>
      </c>
      <c r="B2" s="3"/>
      <c r="C2" s="3"/>
      <c r="D2" s="3"/>
      <c r="E2" s="4" t="s">
        <v>26</v>
      </c>
      <c r="G2" s="4"/>
      <c r="H2" s="4"/>
    </row>
    <row r="3" spans="1:9" ht="11.45" customHeight="1" x14ac:dyDescent="0.2">
      <c r="A3" s="14" t="s">
        <v>18</v>
      </c>
      <c r="B3" s="14"/>
      <c r="C3" s="14"/>
      <c r="D3" s="4"/>
      <c r="E3" s="4"/>
      <c r="F3" s="4"/>
      <c r="G3" s="27" t="s">
        <v>0</v>
      </c>
      <c r="H3" s="14"/>
    </row>
    <row r="4" spans="1:9" ht="8.4499999999999993" customHeight="1" x14ac:dyDescent="0.2">
      <c r="A4" s="14"/>
      <c r="B4" s="14"/>
      <c r="C4" s="14"/>
      <c r="D4" s="4"/>
      <c r="E4" s="4"/>
      <c r="F4" s="4"/>
      <c r="G4" s="27"/>
      <c r="H4" s="14"/>
      <c r="I4" s="5"/>
    </row>
    <row r="5" spans="1:9" ht="11.45" customHeight="1" x14ac:dyDescent="0.2">
      <c r="A5" s="28" t="s">
        <v>6</v>
      </c>
      <c r="B5" s="28"/>
      <c r="C5" s="28"/>
      <c r="D5" s="11"/>
      <c r="E5" s="30" t="s">
        <v>33</v>
      </c>
      <c r="F5" s="30" t="s">
        <v>30</v>
      </c>
      <c r="G5" s="30" t="s">
        <v>31</v>
      </c>
      <c r="H5" s="30" t="s">
        <v>4</v>
      </c>
      <c r="I5" s="5"/>
    </row>
    <row r="6" spans="1:9" ht="11.45" customHeight="1" x14ac:dyDescent="0.2">
      <c r="A6" s="19">
        <v>3419</v>
      </c>
      <c r="B6" s="12">
        <v>5171</v>
      </c>
      <c r="C6" s="19"/>
      <c r="D6" s="12" t="s">
        <v>27</v>
      </c>
      <c r="E6" s="20">
        <v>50000</v>
      </c>
      <c r="F6" s="20">
        <v>50000</v>
      </c>
      <c r="G6" s="20">
        <v>80000</v>
      </c>
      <c r="H6" s="20">
        <f>F6+G6</f>
        <v>130000</v>
      </c>
      <c r="I6" s="5"/>
    </row>
    <row r="7" spans="1:9" ht="11.45" customHeight="1" x14ac:dyDescent="0.2">
      <c r="A7" s="21">
        <v>3419</v>
      </c>
      <c r="B7" s="10">
        <v>5137</v>
      </c>
      <c r="C7" s="21"/>
      <c r="D7" s="10" t="s">
        <v>32</v>
      </c>
      <c r="E7" s="22">
        <v>10000</v>
      </c>
      <c r="F7" s="22">
        <v>10000</v>
      </c>
      <c r="G7" s="22">
        <v>40000</v>
      </c>
      <c r="H7" s="22">
        <f>F7+G7</f>
        <v>50000</v>
      </c>
      <c r="I7" s="5"/>
    </row>
    <row r="8" spans="1:9" ht="11.45" customHeight="1" x14ac:dyDescent="0.2">
      <c r="A8" s="23" t="s">
        <v>17</v>
      </c>
      <c r="B8" s="23"/>
      <c r="C8" s="23"/>
      <c r="D8" s="24"/>
      <c r="E8" s="25">
        <f>SUM(E6:E7)</f>
        <v>60000</v>
      </c>
      <c r="F8" s="25">
        <f>SUM(F6:F7)</f>
        <v>60000</v>
      </c>
      <c r="G8" s="31">
        <f>SUM(G6:G7)</f>
        <v>120000</v>
      </c>
      <c r="H8" s="25">
        <f>SUM(H6:H7)</f>
        <v>180000</v>
      </c>
      <c r="I8" s="5"/>
    </row>
    <row r="9" spans="1:9" s="5" customFormat="1" ht="11.45" customHeight="1" x14ac:dyDescent="0.2">
      <c r="A9" s="14"/>
      <c r="B9" s="14"/>
      <c r="C9" s="14"/>
      <c r="D9" s="4"/>
      <c r="E9" s="49"/>
      <c r="F9" s="49"/>
      <c r="G9" s="50"/>
      <c r="H9" s="49"/>
    </row>
    <row r="10" spans="1:9" s="5" customFormat="1" ht="11.45" customHeight="1" x14ac:dyDescent="0.2">
      <c r="A10" s="21">
        <v>5512</v>
      </c>
      <c r="B10" s="21">
        <v>5139</v>
      </c>
      <c r="C10" s="21"/>
      <c r="D10" s="10" t="s">
        <v>34</v>
      </c>
      <c r="E10" s="51">
        <v>1000</v>
      </c>
      <c r="F10" s="51">
        <v>1000</v>
      </c>
      <c r="G10" s="51">
        <v>10000</v>
      </c>
      <c r="H10" s="22">
        <f>F10+G10</f>
        <v>11000</v>
      </c>
    </row>
    <row r="11" spans="1:9" s="5" customFormat="1" ht="11.45" customHeight="1" x14ac:dyDescent="0.2">
      <c r="A11" s="23" t="s">
        <v>14</v>
      </c>
      <c r="B11" s="23"/>
      <c r="C11" s="23"/>
      <c r="D11" s="24"/>
      <c r="E11" s="25">
        <f>SUM(E9:E10)</f>
        <v>1000</v>
      </c>
      <c r="F11" s="25">
        <f>SUM(F9:F10)</f>
        <v>1000</v>
      </c>
      <c r="G11" s="31">
        <f>SUM(G9:G10)</f>
        <v>10000</v>
      </c>
      <c r="H11" s="25">
        <f>SUM(H9:H10)</f>
        <v>11000</v>
      </c>
    </row>
    <row r="12" spans="1:9" s="5" customFormat="1" ht="11.45" customHeight="1" x14ac:dyDescent="0.2">
      <c r="A12" s="14"/>
      <c r="B12" s="14"/>
      <c r="C12" s="14"/>
      <c r="D12" s="4"/>
      <c r="E12" s="49"/>
      <c r="F12" s="49"/>
      <c r="G12" s="50"/>
      <c r="H12" s="49"/>
    </row>
    <row r="13" spans="1:9" s="5" customFormat="1" ht="11.45" customHeight="1" x14ac:dyDescent="0.2">
      <c r="A13" s="28" t="s">
        <v>6</v>
      </c>
      <c r="B13" s="28"/>
      <c r="C13" s="28"/>
      <c r="D13" s="11"/>
      <c r="E13" s="32"/>
      <c r="F13" s="32"/>
      <c r="G13" s="31">
        <f>G8+G11</f>
        <v>130000</v>
      </c>
      <c r="H13" s="32"/>
    </row>
    <row r="14" spans="1:9" s="5" customFormat="1" ht="7.9" customHeight="1" x14ac:dyDescent="0.2">
      <c r="A14" s="14"/>
      <c r="B14" s="14"/>
      <c r="C14" s="14"/>
      <c r="D14" s="4"/>
      <c r="E14" s="4"/>
      <c r="F14" s="4"/>
      <c r="G14" s="27"/>
      <c r="H14" s="14"/>
    </row>
    <row r="15" spans="1:9" ht="11.45" customHeight="1" x14ac:dyDescent="0.2">
      <c r="A15" s="33" t="s">
        <v>11</v>
      </c>
      <c r="B15" s="8"/>
      <c r="C15" s="8"/>
      <c r="D15" s="34">
        <v>0</v>
      </c>
      <c r="E15" s="35"/>
      <c r="F15" s="7"/>
      <c r="G15" s="7"/>
      <c r="H15" s="7"/>
      <c r="I15" s="5"/>
    </row>
    <row r="16" spans="1:9" ht="11.45" customHeight="1" x14ac:dyDescent="0.2">
      <c r="A16" s="36" t="s">
        <v>12</v>
      </c>
      <c r="B16" s="36"/>
      <c r="C16" s="37"/>
      <c r="D16" s="38">
        <v>130000</v>
      </c>
      <c r="E16" s="39"/>
      <c r="F16" s="39" t="s">
        <v>7</v>
      </c>
      <c r="G16" s="39">
        <f>D15-D16</f>
        <v>-130000</v>
      </c>
      <c r="H16" s="40"/>
      <c r="I16" s="5"/>
    </row>
    <row r="17" spans="1:9" ht="7.15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12" t="s">
        <v>35</v>
      </c>
      <c r="B18" s="12"/>
      <c r="C18" s="41"/>
      <c r="D18" s="12"/>
      <c r="E18" s="41"/>
      <c r="F18" s="41"/>
      <c r="G18" s="41"/>
      <c r="H18" s="42"/>
      <c r="I18" s="5"/>
    </row>
    <row r="19" spans="1:9" ht="7.15" customHeight="1" x14ac:dyDescent="0.2">
      <c r="A19" s="14" t="s">
        <v>16</v>
      </c>
      <c r="B19" s="14"/>
      <c r="C19" s="14"/>
      <c r="D19" s="4"/>
      <c r="E19" s="4"/>
      <c r="F19" s="4"/>
      <c r="G19" s="27"/>
      <c r="H19" s="14"/>
      <c r="I19" s="5"/>
    </row>
    <row r="20" spans="1:9" ht="6" customHeight="1" x14ac:dyDescent="0.2">
      <c r="A20" s="9"/>
      <c r="B20" s="43"/>
      <c r="C20" s="43"/>
      <c r="D20" s="43"/>
      <c r="E20" s="43"/>
      <c r="F20" s="43"/>
      <c r="G20" s="4"/>
      <c r="H20" s="43"/>
      <c r="I20" s="5"/>
    </row>
    <row r="21" spans="1:9" ht="11.45" customHeight="1" x14ac:dyDescent="0.2">
      <c r="A21" s="12" t="s">
        <v>28</v>
      </c>
      <c r="B21" s="12"/>
      <c r="C21" s="12"/>
      <c r="D21" s="12"/>
      <c r="E21" s="12"/>
      <c r="F21" s="41"/>
      <c r="G21" s="42"/>
      <c r="H21" s="42"/>
      <c r="I21" s="5"/>
    </row>
    <row r="22" spans="1:9" ht="11.45" customHeight="1" x14ac:dyDescent="0.2">
      <c r="A22" s="43"/>
      <c r="B22" s="43"/>
      <c r="C22" s="43"/>
      <c r="D22" s="43"/>
      <c r="E22" s="43"/>
      <c r="F22" s="43"/>
      <c r="G22" s="41"/>
      <c r="H22" s="41"/>
      <c r="I22" s="5"/>
    </row>
    <row r="23" spans="1:9" ht="11.45" customHeight="1" x14ac:dyDescent="0.2">
      <c r="A23" s="43"/>
      <c r="B23" s="43"/>
      <c r="C23" s="43"/>
      <c r="D23" s="43"/>
      <c r="E23" s="43"/>
      <c r="F23" s="43"/>
      <c r="G23" s="41"/>
      <c r="H23" s="41"/>
      <c r="I23" s="5"/>
    </row>
    <row r="24" spans="1:9" ht="11.45" customHeight="1" x14ac:dyDescent="0.2">
      <c r="A24" s="43"/>
      <c r="B24" s="43"/>
      <c r="C24" s="43"/>
      <c r="D24" s="43"/>
      <c r="E24" s="43"/>
      <c r="F24" s="43"/>
      <c r="G24" s="41"/>
      <c r="H24" s="41"/>
      <c r="I24" s="5"/>
    </row>
    <row r="25" spans="1:9" ht="11.45" customHeight="1" x14ac:dyDescent="0.2">
      <c r="A25" s="43"/>
      <c r="B25" s="43"/>
      <c r="C25" s="43"/>
      <c r="D25" s="43"/>
      <c r="E25" s="43"/>
      <c r="F25" s="43"/>
      <c r="G25" s="41"/>
      <c r="H25" s="41"/>
      <c r="I25" s="5"/>
    </row>
    <row r="26" spans="1:9" ht="11.45" customHeight="1" x14ac:dyDescent="0.2">
      <c r="A26" s="43"/>
      <c r="B26" s="43"/>
      <c r="C26" s="43"/>
      <c r="D26" s="43"/>
      <c r="E26" s="43"/>
      <c r="F26" s="43"/>
      <c r="G26" s="41"/>
      <c r="H26" s="41"/>
      <c r="I26" s="5"/>
    </row>
    <row r="27" spans="1:9" ht="11.45" customHeight="1" x14ac:dyDescent="0.2">
      <c r="A27" s="43"/>
      <c r="B27" s="43"/>
      <c r="C27" s="43"/>
      <c r="D27" s="43"/>
      <c r="E27" s="43"/>
      <c r="F27" s="43"/>
      <c r="G27" s="41"/>
      <c r="H27" s="41"/>
      <c r="I27" s="5"/>
    </row>
    <row r="28" spans="1:9" ht="11.45" customHeight="1" x14ac:dyDescent="0.2">
      <c r="A28" s="42" t="s">
        <v>8</v>
      </c>
      <c r="B28" s="42"/>
      <c r="C28" s="43"/>
      <c r="D28" s="43"/>
      <c r="E28" s="43"/>
      <c r="F28" s="43"/>
      <c r="G28" s="43"/>
      <c r="H28" s="43"/>
      <c r="I28" s="5"/>
    </row>
    <row r="29" spans="1:9" ht="11.45" customHeight="1" x14ac:dyDescent="0.2">
      <c r="A29" s="41" t="s">
        <v>10</v>
      </c>
      <c r="B29" s="41"/>
      <c r="C29" s="43"/>
      <c r="D29" s="43"/>
      <c r="E29" s="43"/>
      <c r="F29" s="43"/>
      <c r="G29" s="43"/>
      <c r="H29" s="43"/>
      <c r="I29" s="5"/>
    </row>
    <row r="30" spans="1:9" ht="11.45" customHeight="1" x14ac:dyDescent="0.2">
      <c r="I30" s="5"/>
    </row>
    <row r="31" spans="1:9" x14ac:dyDescent="0.2">
      <c r="I31" s="5"/>
    </row>
    <row r="59" spans="8:8" x14ac:dyDescent="0.2">
      <c r="H59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22" zoomScaleNormal="100" workbookViewId="0">
      <selection activeCell="A10" sqref="A10:XFD15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36</v>
      </c>
      <c r="B2" s="44"/>
      <c r="C2" s="44"/>
      <c r="D2" s="44"/>
      <c r="E2" s="45" t="s">
        <v>37</v>
      </c>
      <c r="F2" s="46"/>
      <c r="G2" s="45"/>
      <c r="H2" s="45"/>
    </row>
    <row r="3" spans="1:9" ht="11.45" customHeight="1" x14ac:dyDescent="0.2">
      <c r="A3" s="47" t="s">
        <v>38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19"/>
      <c r="B5" s="12">
        <v>4116</v>
      </c>
      <c r="C5" s="19"/>
      <c r="D5" s="12" t="s">
        <v>19</v>
      </c>
      <c r="E5" s="20">
        <v>0</v>
      </c>
      <c r="F5" s="20">
        <v>0</v>
      </c>
      <c r="G5" s="20">
        <v>78000</v>
      </c>
      <c r="H5" s="20">
        <f>F5+G5</f>
        <v>78000</v>
      </c>
      <c r="I5" s="5"/>
    </row>
    <row r="6" spans="1:9" ht="11.45" customHeight="1" x14ac:dyDescent="0.2">
      <c r="A6" s="21">
        <v>6330</v>
      </c>
      <c r="B6" s="10">
        <v>4134</v>
      </c>
      <c r="C6" s="21"/>
      <c r="D6" s="10" t="s">
        <v>39</v>
      </c>
      <c r="E6" s="22">
        <v>0</v>
      </c>
      <c r="F6" s="22">
        <v>0</v>
      </c>
      <c r="G6" s="22">
        <v>5990000</v>
      </c>
      <c r="H6" s="22">
        <f>F6+G6</f>
        <v>5990000</v>
      </c>
      <c r="I6" s="5"/>
    </row>
    <row r="7" spans="1:9" ht="11.45" customHeight="1" x14ac:dyDescent="0.2">
      <c r="A7" s="23" t="s">
        <v>5</v>
      </c>
      <c r="B7" s="23"/>
      <c r="C7" s="23"/>
      <c r="D7" s="24"/>
      <c r="E7" s="25">
        <f>SUM(E5:E6)</f>
        <v>0</v>
      </c>
      <c r="F7" s="25">
        <f>SUM(F5:F6)</f>
        <v>0</v>
      </c>
      <c r="G7" s="26">
        <f>SUM(G5:G6)</f>
        <v>6068000</v>
      </c>
      <c r="H7" s="25">
        <f>SUM(H5:H6)</f>
        <v>6068000</v>
      </c>
      <c r="I7" s="5"/>
    </row>
    <row r="8" spans="1:9" ht="11.45" customHeight="1" x14ac:dyDescent="0.2">
      <c r="A8" s="14"/>
      <c r="B8" s="14"/>
      <c r="C8" s="14"/>
      <c r="D8" s="4"/>
      <c r="E8" s="4"/>
      <c r="F8" s="4"/>
      <c r="G8" s="27"/>
      <c r="H8" s="14"/>
      <c r="I8" s="5"/>
    </row>
    <row r="9" spans="1:9" ht="11.45" customHeight="1" x14ac:dyDescent="0.2">
      <c r="A9" s="28" t="s">
        <v>13</v>
      </c>
      <c r="B9" s="28"/>
      <c r="C9" s="28"/>
      <c r="D9" s="11"/>
      <c r="E9" s="29" t="s">
        <v>2</v>
      </c>
      <c r="F9" s="30" t="s">
        <v>3</v>
      </c>
      <c r="G9" s="30" t="s">
        <v>9</v>
      </c>
      <c r="H9" s="30" t="s">
        <v>4</v>
      </c>
      <c r="I9" s="5"/>
    </row>
    <row r="10" spans="1:9" ht="11.45" customHeight="1" x14ac:dyDescent="0.2">
      <c r="A10" s="19">
        <v>6171</v>
      </c>
      <c r="B10" s="12">
        <v>5011</v>
      </c>
      <c r="C10" s="19"/>
      <c r="D10" s="12" t="s">
        <v>20</v>
      </c>
      <c r="E10" s="20">
        <v>0</v>
      </c>
      <c r="F10" s="20">
        <v>0</v>
      </c>
      <c r="G10" s="20">
        <v>58209</v>
      </c>
      <c r="H10" s="20">
        <f>F10+G10</f>
        <v>58209</v>
      </c>
      <c r="I10" s="5"/>
    </row>
    <row r="11" spans="1:9" ht="11.45" customHeight="1" x14ac:dyDescent="0.2">
      <c r="A11" s="19"/>
      <c r="B11" s="12">
        <v>5031</v>
      </c>
      <c r="C11" s="19"/>
      <c r="D11" s="12" t="s">
        <v>21</v>
      </c>
      <c r="E11" s="20">
        <v>0</v>
      </c>
      <c r="F11" s="20">
        <v>0</v>
      </c>
      <c r="G11" s="20">
        <v>14552</v>
      </c>
      <c r="H11" s="20">
        <f t="shared" ref="H11:H14" si="0">F11+G11</f>
        <v>14552</v>
      </c>
      <c r="I11" s="5"/>
    </row>
    <row r="12" spans="1:9" ht="11.45" customHeight="1" x14ac:dyDescent="0.2">
      <c r="A12" s="19"/>
      <c r="B12" s="12">
        <v>5032</v>
      </c>
      <c r="C12" s="19"/>
      <c r="D12" s="12" t="s">
        <v>22</v>
      </c>
      <c r="E12" s="20">
        <v>0</v>
      </c>
      <c r="F12" s="20">
        <v>0</v>
      </c>
      <c r="G12" s="20">
        <v>5239</v>
      </c>
      <c r="H12" s="20">
        <f t="shared" si="0"/>
        <v>5239</v>
      </c>
      <c r="I12" s="5"/>
    </row>
    <row r="13" spans="1:9" ht="11.45" customHeight="1" x14ac:dyDescent="0.2">
      <c r="A13" s="19"/>
      <c r="B13" s="12">
        <v>5169</v>
      </c>
      <c r="C13" s="19"/>
      <c r="D13" s="12" t="s">
        <v>24</v>
      </c>
      <c r="E13" s="20">
        <v>220000</v>
      </c>
      <c r="F13" s="20">
        <v>220000</v>
      </c>
      <c r="G13" s="20">
        <v>-50000</v>
      </c>
      <c r="H13" s="20">
        <f t="shared" si="0"/>
        <v>170000</v>
      </c>
      <c r="I13" s="5"/>
    </row>
    <row r="14" spans="1:9" ht="11.45" customHeight="1" x14ac:dyDescent="0.2">
      <c r="A14" s="21"/>
      <c r="B14" s="10">
        <v>5499</v>
      </c>
      <c r="C14" s="21">
        <v>5499</v>
      </c>
      <c r="D14" s="10" t="s">
        <v>40</v>
      </c>
      <c r="E14" s="22">
        <v>0</v>
      </c>
      <c r="F14" s="22">
        <v>0</v>
      </c>
      <c r="G14" s="22">
        <v>50000</v>
      </c>
      <c r="H14" s="22">
        <f t="shared" si="0"/>
        <v>50000</v>
      </c>
      <c r="I14" s="5"/>
    </row>
    <row r="15" spans="1:9" ht="11.45" customHeight="1" x14ac:dyDescent="0.2">
      <c r="A15" s="23" t="s">
        <v>15</v>
      </c>
      <c r="B15" s="23"/>
      <c r="C15" s="23"/>
      <c r="D15" s="24"/>
      <c r="E15" s="25">
        <f>SUM(E10:E14)</f>
        <v>220000</v>
      </c>
      <c r="F15" s="25">
        <f>SUM(F10:F14)</f>
        <v>220000</v>
      </c>
      <c r="G15" s="31">
        <f>SUM(G10:G14)</f>
        <v>78000</v>
      </c>
      <c r="H15" s="25">
        <f>SUM(H10:H14)</f>
        <v>298000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11.45" customHeight="1" x14ac:dyDescent="0.2">
      <c r="A17" s="21">
        <v>6330</v>
      </c>
      <c r="B17" s="10">
        <v>5345</v>
      </c>
      <c r="C17" s="21"/>
      <c r="D17" s="10" t="s">
        <v>39</v>
      </c>
      <c r="E17" s="22">
        <v>0</v>
      </c>
      <c r="F17" s="22">
        <v>0</v>
      </c>
      <c r="G17" s="22">
        <v>5990000</v>
      </c>
      <c r="H17" s="22">
        <f t="shared" ref="H17" si="1">F17+G17</f>
        <v>5990000</v>
      </c>
      <c r="I17" s="5"/>
    </row>
    <row r="18" spans="1:9" ht="11.45" customHeight="1" x14ac:dyDescent="0.2">
      <c r="A18" s="23" t="s">
        <v>25</v>
      </c>
      <c r="B18" s="23"/>
      <c r="C18" s="23"/>
      <c r="D18" s="24"/>
      <c r="E18" s="25">
        <f>SUM(E17)</f>
        <v>0</v>
      </c>
      <c r="F18" s="25">
        <f>SUM(F17)</f>
        <v>0</v>
      </c>
      <c r="G18" s="31">
        <f>SUM(G17)</f>
        <v>5990000</v>
      </c>
      <c r="H18" s="25">
        <f>SUM(H17)</f>
        <v>5990000</v>
      </c>
      <c r="I18" s="5"/>
    </row>
    <row r="19" spans="1:9" ht="8.4499999999999993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28" t="s">
        <v>6</v>
      </c>
      <c r="B20" s="28"/>
      <c r="C20" s="28"/>
      <c r="D20" s="11"/>
      <c r="E20" s="32"/>
      <c r="F20" s="32"/>
      <c r="G20" s="31">
        <f>G15+G18</f>
        <v>6068000</v>
      </c>
      <c r="H20" s="32"/>
      <c r="I20" s="5"/>
    </row>
    <row r="21" spans="1:9" ht="7.9" customHeight="1" x14ac:dyDescent="0.2">
      <c r="A21" s="14"/>
      <c r="B21" s="14"/>
      <c r="C21" s="14"/>
      <c r="D21" s="4"/>
      <c r="E21" s="4"/>
      <c r="F21" s="4"/>
      <c r="G21" s="27"/>
      <c r="H21" s="14"/>
      <c r="I21" s="5"/>
    </row>
    <row r="22" spans="1:9" ht="11.45" customHeight="1" x14ac:dyDescent="0.2">
      <c r="A22" s="33" t="s">
        <v>11</v>
      </c>
      <c r="B22" s="8"/>
      <c r="C22" s="8"/>
      <c r="D22" s="34">
        <f>G7</f>
        <v>6068000</v>
      </c>
      <c r="E22" s="35"/>
      <c r="F22" s="7"/>
      <c r="G22" s="7"/>
      <c r="H22" s="7"/>
      <c r="I22" s="5"/>
    </row>
    <row r="23" spans="1:9" ht="11.45" customHeight="1" x14ac:dyDescent="0.2">
      <c r="A23" s="36" t="s">
        <v>12</v>
      </c>
      <c r="B23" s="36"/>
      <c r="C23" s="37"/>
      <c r="D23" s="38">
        <f>G20</f>
        <v>6068000</v>
      </c>
      <c r="E23" s="39"/>
      <c r="F23" s="39" t="s">
        <v>7</v>
      </c>
      <c r="G23" s="39">
        <f>D22-D23</f>
        <v>0</v>
      </c>
      <c r="H23" s="40"/>
      <c r="I23" s="5"/>
    </row>
    <row r="24" spans="1:9" ht="7.15" customHeight="1" x14ac:dyDescent="0.2">
      <c r="A24" s="14"/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12" t="s">
        <v>23</v>
      </c>
      <c r="B25" s="12"/>
      <c r="C25" s="41"/>
      <c r="D25" s="12"/>
      <c r="E25" s="41"/>
      <c r="F25" s="41"/>
      <c r="G25" s="41"/>
      <c r="H25" s="42"/>
      <c r="I25" s="5"/>
    </row>
    <row r="26" spans="1:9" ht="7.15" customHeight="1" x14ac:dyDescent="0.2">
      <c r="A26" s="14" t="s">
        <v>16</v>
      </c>
      <c r="B26" s="14"/>
      <c r="C26" s="14"/>
      <c r="D26" s="4"/>
      <c r="E26" s="4"/>
      <c r="F26" s="4"/>
      <c r="G26" s="27"/>
      <c r="H26" s="14"/>
      <c r="I26" s="5"/>
    </row>
    <row r="27" spans="1:9" ht="11.45" customHeight="1" x14ac:dyDescent="0.2">
      <c r="A27" s="6" t="s">
        <v>42</v>
      </c>
      <c r="B27" s="6"/>
      <c r="C27" s="6"/>
      <c r="D27" s="6"/>
      <c r="E27" s="14"/>
      <c r="F27" s="9"/>
      <c r="G27" s="9"/>
      <c r="H27" s="9" t="s">
        <v>16</v>
      </c>
      <c r="I27" s="5"/>
    </row>
    <row r="28" spans="1:9" ht="6" customHeight="1" x14ac:dyDescent="0.2">
      <c r="A28" s="9"/>
      <c r="B28" s="43"/>
      <c r="C28" s="43"/>
      <c r="D28" s="43"/>
      <c r="E28" s="43"/>
      <c r="F28" s="43"/>
      <c r="G28" s="4"/>
      <c r="H28" s="43"/>
      <c r="I28" s="5"/>
    </row>
    <row r="29" spans="1:9" ht="11.45" customHeight="1" x14ac:dyDescent="0.2">
      <c r="A29" s="12" t="s">
        <v>41</v>
      </c>
      <c r="B29" s="12"/>
      <c r="C29" s="12"/>
      <c r="D29" s="12"/>
      <c r="E29" s="12"/>
      <c r="F29" s="41"/>
      <c r="G29" s="42"/>
      <c r="H29" s="42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3"/>
      <c r="B31" s="43"/>
      <c r="C31" s="43"/>
      <c r="D31" s="43"/>
      <c r="E31" s="43"/>
      <c r="F31" s="43"/>
      <c r="G31" s="41"/>
      <c r="H31" s="41"/>
      <c r="I31" s="5"/>
    </row>
    <row r="32" spans="1:9" ht="11.45" customHeight="1" x14ac:dyDescent="0.2">
      <c r="A32" s="43"/>
      <c r="B32" s="43"/>
      <c r="C32" s="43"/>
      <c r="D32" s="43"/>
      <c r="E32" s="43"/>
      <c r="F32" s="43"/>
      <c r="G32" s="41"/>
      <c r="H32" s="41"/>
      <c r="I32" s="5"/>
    </row>
    <row r="33" spans="1:9" ht="11.45" customHeight="1" x14ac:dyDescent="0.2">
      <c r="A33" s="42" t="s">
        <v>8</v>
      </c>
      <c r="B33" s="42"/>
      <c r="C33" s="43"/>
      <c r="D33" s="43"/>
      <c r="E33" s="43"/>
      <c r="F33" s="43"/>
      <c r="G33" s="43"/>
      <c r="H33" s="43"/>
      <c r="I33" s="5"/>
    </row>
    <row r="34" spans="1:9" ht="11.45" customHeight="1" x14ac:dyDescent="0.2">
      <c r="A34" s="41" t="s">
        <v>10</v>
      </c>
      <c r="B34" s="41"/>
      <c r="C34" s="43"/>
      <c r="D34" s="43"/>
      <c r="E34" s="43"/>
      <c r="F34" s="43"/>
      <c r="G34" s="43"/>
      <c r="H34" s="43"/>
      <c r="I34" s="5"/>
    </row>
    <row r="35" spans="1:9" ht="11.45" customHeight="1" x14ac:dyDescent="0.2">
      <c r="I35" s="5"/>
    </row>
    <row r="36" spans="1:9" x14ac:dyDescent="0.2">
      <c r="I36" s="5"/>
    </row>
    <row r="64" spans="8:8" x14ac:dyDescent="0.2">
      <c r="H64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4_2017 </vt:lpstr>
      <vt:lpstr>3_2017 </vt:lpstr>
      <vt:lpstr>2_2017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Jitka Půtová</cp:lastModifiedBy>
  <cp:lastPrinted>2017-05-03T11:28:37Z</cp:lastPrinted>
  <dcterms:created xsi:type="dcterms:W3CDTF">2013-03-12T11:58:35Z</dcterms:created>
  <dcterms:modified xsi:type="dcterms:W3CDTF">2017-05-10T06:51:19Z</dcterms:modified>
</cp:coreProperties>
</file>